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4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5" i="1"/>
  <c r="N32"/>
  <c r="M31" l="1"/>
  <c r="M113" l="1"/>
  <c r="M112"/>
  <c r="N112" s="1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N89" s="1"/>
  <c r="M88"/>
  <c r="N88" s="1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N80" l="1"/>
  <c r="N78"/>
  <c r="N91"/>
  <c r="N98"/>
  <c r="N90"/>
  <c r="N25"/>
  <c r="N3"/>
  <c r="N83"/>
  <c r="N108"/>
  <c r="N21"/>
  <c r="N105"/>
  <c r="N14"/>
  <c r="N113"/>
</calcChain>
</file>

<file path=xl/sharedStrings.xml><?xml version="1.0" encoding="utf-8"?>
<sst xmlns="http://schemas.openxmlformats.org/spreadsheetml/2006/main" count="953" uniqueCount="443">
  <si>
    <t>MHXANHMA στο οποίο θα χρησιμοποιηθεί το αναλώσιμο</t>
  </si>
  <si>
    <t>ΑΝΑΛΩΣΙΜΟ</t>
  </si>
  <si>
    <t>ΤΜΗΜΑ</t>
  </si>
  <si>
    <t>Α/Α</t>
  </si>
  <si>
    <t>ΕΙΔΟΣ ΜΗΧΑΝ/ΤΟΣ</t>
  </si>
  <si>
    <t>ΕΤΑΙΡΕΙΑ ΚΑΤΑΣΚΕΥΗΣ</t>
  </si>
  <si>
    <t>ΜΟΝΤΕΛΟ</t>
  </si>
  <si>
    <t>ΤΕΧΝΟΛΟΓΙΑ ΕΚΤΥΠΩΣΗΣ</t>
  </si>
  <si>
    <t>ΕΙΔΟΣ ΑΝΑΛΩΣΙΜΟΥ</t>
  </si>
  <si>
    <t>ΧΡΩΜΑ</t>
  </si>
  <si>
    <t>ΚΩΔΙΚΟΣ</t>
  </si>
  <si>
    <t>ΑΛΛΕΣ ΠΛΗΡΟΦΟΡΙΕΣ</t>
  </si>
  <si>
    <t>ΠΟΣΟΤΗΤΑ</t>
  </si>
  <si>
    <t>ΠΡΟΫΠ/ΣΜΟΣ</t>
  </si>
  <si>
    <t>ΒΙΟΛΟΓΙΑΣ</t>
  </si>
  <si>
    <t>ΒΙΟΛ1</t>
  </si>
  <si>
    <t>Εκτυπωτής</t>
  </si>
  <si>
    <t xml:space="preserve">LEXMARK </t>
  </si>
  <si>
    <t>T640</t>
  </si>
  <si>
    <t>Laser</t>
  </si>
  <si>
    <t>Toner</t>
  </si>
  <si>
    <t>Μαύρο</t>
  </si>
  <si>
    <t>64016SE</t>
  </si>
  <si>
    <t>6000 σελίδες</t>
  </si>
  <si>
    <t>ΒΙΟΛ2</t>
  </si>
  <si>
    <t>E360d, Ε460d</t>
  </si>
  <si>
    <t>Laser εκτυπωτής</t>
  </si>
  <si>
    <t>E360H11E</t>
  </si>
  <si>
    <t>9000 σελίδες</t>
  </si>
  <si>
    <t>ΒΙΟΛ3</t>
  </si>
  <si>
    <t>C2535</t>
  </si>
  <si>
    <t>C252UK0</t>
  </si>
  <si>
    <t>8000 σελίδες</t>
  </si>
  <si>
    <t>ΒΙΟΛ4</t>
  </si>
  <si>
    <t>Yellow</t>
  </si>
  <si>
    <t>C242XY0</t>
  </si>
  <si>
    <t>3500 σελίδες</t>
  </si>
  <si>
    <t>ΒΙΟΛ5</t>
  </si>
  <si>
    <t>Magenta</t>
  </si>
  <si>
    <t>C242XM0</t>
  </si>
  <si>
    <t>ΒΙΟΛ6</t>
  </si>
  <si>
    <t>Cyan</t>
  </si>
  <si>
    <t>C242XC0</t>
  </si>
  <si>
    <t>ΒΙΟΛ7</t>
  </si>
  <si>
    <t>ΟΚΙ</t>
  </si>
  <si>
    <t xml:space="preserve">ΟΚΙ MC363 </t>
  </si>
  <si>
    <t>Laser Πολυμηχάνημα</t>
  </si>
  <si>
    <t>3000 σελίδες</t>
  </si>
  <si>
    <t>ΒΙΟΛ8</t>
  </si>
  <si>
    <t>ΒΙΟΛ9</t>
  </si>
  <si>
    <t>OKI</t>
  </si>
  <si>
    <t>OKI MC363</t>
  </si>
  <si>
    <t>ΒΙΟΛ10</t>
  </si>
  <si>
    <t>ΒΙΟΛ11</t>
  </si>
  <si>
    <t xml:space="preserve">Φωτοτυπικό </t>
  </si>
  <si>
    <t>KYOCERA</t>
  </si>
  <si>
    <t>KM 3035</t>
  </si>
  <si>
    <t>370AB000</t>
  </si>
  <si>
    <t>34000 σελίδες</t>
  </si>
  <si>
    <t>ΦΥΣΙΚΗΣ</t>
  </si>
  <si>
    <t>ΦΥΣ1</t>
  </si>
  <si>
    <t>Laser MFP</t>
  </si>
  <si>
    <t>Kyocera</t>
  </si>
  <si>
    <t>M3040dn</t>
  </si>
  <si>
    <t>ΤΚ-3150</t>
  </si>
  <si>
    <t>14500 σελίδες</t>
  </si>
  <si>
    <t>ΦΥΣ2</t>
  </si>
  <si>
    <t>M3645idn</t>
  </si>
  <si>
    <t>TK-3060</t>
  </si>
  <si>
    <t>ΦΥΣ3</t>
  </si>
  <si>
    <t>Laser Printer</t>
  </si>
  <si>
    <t>HP</t>
  </si>
  <si>
    <t>LaserJet 1018</t>
  </si>
  <si>
    <t>Q2612A</t>
  </si>
  <si>
    <t>2000 σελίδες</t>
  </si>
  <si>
    <t>ΦΥΣ4</t>
  </si>
  <si>
    <t>MC342</t>
  </si>
  <si>
    <t>Black</t>
  </si>
  <si>
    <t>2200 σελίδες</t>
  </si>
  <si>
    <t>ΦΥΣ5</t>
  </si>
  <si>
    <t>1500 σελίδες</t>
  </si>
  <si>
    <t>ΦΥΣ6</t>
  </si>
  <si>
    <t>ΦΥΣ7</t>
  </si>
  <si>
    <t>ΧΗΜΕΙΑ</t>
  </si>
  <si>
    <t>ΧΗΜ1</t>
  </si>
  <si>
    <t>Πολυμηχάνημα</t>
  </si>
  <si>
    <t>ES4191dn</t>
  </si>
  <si>
    <t>Drum</t>
  </si>
  <si>
    <t>25000 σελίδες</t>
  </si>
  <si>
    <t>ΧΗΜ2</t>
  </si>
  <si>
    <t>MB491dn</t>
  </si>
  <si>
    <t>ΧΗΜ3</t>
  </si>
  <si>
    <t>12000 σελίδες</t>
  </si>
  <si>
    <t>ΧΗΜ4</t>
  </si>
  <si>
    <t>ΕΠΙΣΤΗΜΗΣ ΥΠΟΛΟΓΙΣΤΩΝ</t>
  </si>
  <si>
    <t>ΕΥ1</t>
  </si>
  <si>
    <t>Laserjet 1022N (x3)</t>
  </si>
  <si>
    <t>ΕΥ2</t>
  </si>
  <si>
    <t>Samsung</t>
  </si>
  <si>
    <t>ΕΥ3</t>
  </si>
  <si>
    <t>Konica</t>
  </si>
  <si>
    <t>BizHub 420</t>
  </si>
  <si>
    <t>ΤΝ511</t>
  </si>
  <si>
    <t>32000 σελίδες</t>
  </si>
  <si>
    <t>ΕΥ4</t>
  </si>
  <si>
    <t>OFficeJet PRO 251DW</t>
  </si>
  <si>
    <t>Inkjet</t>
  </si>
  <si>
    <t>CN045AΕ</t>
  </si>
  <si>
    <t>2300 σελίδες</t>
  </si>
  <si>
    <t>ΕΥ5</t>
  </si>
  <si>
    <t xml:space="preserve">CN046AΕ </t>
  </si>
  <si>
    <t>ΕΥ6</t>
  </si>
  <si>
    <t xml:space="preserve">CN047AΕ </t>
  </si>
  <si>
    <t>ΕΥ7</t>
  </si>
  <si>
    <t xml:space="preserve">CN048AΕ </t>
  </si>
  <si>
    <t>E82560</t>
  </si>
  <si>
    <t xml:space="preserve">W9037MC </t>
  </si>
  <si>
    <t>ΙΑΤΡΙΚΗ</t>
  </si>
  <si>
    <t>ΙΑΤΡ1</t>
  </si>
  <si>
    <t xml:space="preserve">ΕΚΤΥΠΩΤΗΣ </t>
  </si>
  <si>
    <t>Deskjet 6940</t>
  </si>
  <si>
    <t>ΜΕΛΑΝΙ</t>
  </si>
  <si>
    <t>ΕΓΧΡΩΜΟ</t>
  </si>
  <si>
    <t>330 σελίδες</t>
  </si>
  <si>
    <t>ΙΑΤΡ2</t>
  </si>
  <si>
    <t>ΜΑΥΡΟ</t>
  </si>
  <si>
    <t>860 σελίδες</t>
  </si>
  <si>
    <t>ΙΑΤΡ3</t>
  </si>
  <si>
    <t>εκτυπωτής</t>
  </si>
  <si>
    <t>SAMSUNG</t>
  </si>
  <si>
    <t>Xpress M2026W</t>
  </si>
  <si>
    <t>ΜLT-D111S</t>
  </si>
  <si>
    <t>1000 σελίδες</t>
  </si>
  <si>
    <t>ΙΑΤΡ4</t>
  </si>
  <si>
    <t>εκτυπωτης</t>
  </si>
  <si>
    <t>HPDeskjet</t>
  </si>
  <si>
    <t>D2660</t>
  </si>
  <si>
    <t>μελάνι</t>
  </si>
  <si>
    <t>μαυρο</t>
  </si>
  <si>
    <t>CC641EE</t>
  </si>
  <si>
    <t>600 σελίδες</t>
  </si>
  <si>
    <t>ΙΑΤΡ5</t>
  </si>
  <si>
    <t>μελανι</t>
  </si>
  <si>
    <t>εγχρωμο</t>
  </si>
  <si>
    <t>CC644EE</t>
  </si>
  <si>
    <t>440 σελίδες</t>
  </si>
  <si>
    <t>ΙΑΤΡ6</t>
  </si>
  <si>
    <t>Canon</t>
  </si>
  <si>
    <t>iP4950</t>
  </si>
  <si>
    <t>Μελάνι</t>
  </si>
  <si>
    <t>526 yellow</t>
  </si>
  <si>
    <t>CLI-526Y</t>
  </si>
  <si>
    <t>450 σελίδες</t>
  </si>
  <si>
    <t>ΙΑΤΡ7</t>
  </si>
  <si>
    <t>iP4951</t>
  </si>
  <si>
    <t>525 PGBK BLACK</t>
  </si>
  <si>
    <t>PGI-525PGBK</t>
  </si>
  <si>
    <t>ΙΑΤΡ8</t>
  </si>
  <si>
    <t>iP4952</t>
  </si>
  <si>
    <t>526 Cyan</t>
  </si>
  <si>
    <t>CLI-526C</t>
  </si>
  <si>
    <t>500 σελίδες</t>
  </si>
  <si>
    <t>ΙΑΤΡ9</t>
  </si>
  <si>
    <t>iP4953</t>
  </si>
  <si>
    <t>526 Magenta</t>
  </si>
  <si>
    <t>CLI-526M</t>
  </si>
  <si>
    <t>ΙΑΤΡ10</t>
  </si>
  <si>
    <t>iP4954</t>
  </si>
  <si>
    <t>526 Black</t>
  </si>
  <si>
    <t>CLI-526BK</t>
  </si>
  <si>
    <t>ΙΑΤΡ11</t>
  </si>
  <si>
    <t>ΟΚΙ MC332DN</t>
  </si>
  <si>
    <t>laser</t>
  </si>
  <si>
    <t>toner</t>
  </si>
  <si>
    <t>ΙΑΤΡ12</t>
  </si>
  <si>
    <t>ΙΑΤΡ13</t>
  </si>
  <si>
    <t>ΙΑΤΡ14</t>
  </si>
  <si>
    <t>ΙΑΤΡ15</t>
  </si>
  <si>
    <t>Laser Jet 2430 DTN</t>
  </si>
  <si>
    <t xml:space="preserve">ασπρόμαυρο συμβατό </t>
  </si>
  <si>
    <t>Q6511A</t>
  </si>
  <si>
    <t>ΙΑΤΡ16</t>
  </si>
  <si>
    <t>Φωτοτυπικό</t>
  </si>
  <si>
    <t>Konica Minolta</t>
  </si>
  <si>
    <t>BIZ HUB 250</t>
  </si>
  <si>
    <t xml:space="preserve">ασπρόμαυρο </t>
  </si>
  <si>
    <t>TM211</t>
  </si>
  <si>
    <t>17500 σελίδες</t>
  </si>
  <si>
    <t>ΙΑΤΡ17</t>
  </si>
  <si>
    <t>ΕΚΤΥΠΩΤΗΣ</t>
  </si>
  <si>
    <t>MLT-D111S</t>
  </si>
  <si>
    <t>ΙΑΤΡ18</t>
  </si>
  <si>
    <t>XEROX</t>
  </si>
  <si>
    <t>Phaser 6130</t>
  </si>
  <si>
    <t>Colour Laser</t>
  </si>
  <si>
    <t>106R01281</t>
  </si>
  <si>
    <t>2500 σελίδες</t>
  </si>
  <si>
    <t>ΙΑΤΡ19</t>
  </si>
  <si>
    <t xml:space="preserve">Εκτυπωτής </t>
  </si>
  <si>
    <t>Μαυρο</t>
  </si>
  <si>
    <t>ΙΑΤΡ20</t>
  </si>
  <si>
    <t>ΙΑΤΡ21</t>
  </si>
  <si>
    <t>ΙΑΤΡ22</t>
  </si>
  <si>
    <t>ΙΑΤΡ23</t>
  </si>
  <si>
    <t>Bizhub 250</t>
  </si>
  <si>
    <t>Mαύρο</t>
  </si>
  <si>
    <t> TN211</t>
  </si>
  <si>
    <t>ΙΑΤΡ24</t>
  </si>
  <si>
    <t>ΙΑΤΡ25</t>
  </si>
  <si>
    <t>ΙΑΤΡ26</t>
  </si>
  <si>
    <t>Εκτυπωτης</t>
  </si>
  <si>
    <t>ix6850</t>
  </si>
  <si>
    <t>PGI-550PGBK</t>
  </si>
  <si>
    <t>300 σελίδες</t>
  </si>
  <si>
    <t>ΙΑΤΡ27</t>
  </si>
  <si>
    <t>CLI-551C</t>
  </si>
  <si>
    <t>121 σελίδες</t>
  </si>
  <si>
    <t>ΙΑΤΡ28</t>
  </si>
  <si>
    <t>CLI-551M</t>
  </si>
  <si>
    <t>ΙΑΤΡ29</t>
  </si>
  <si>
    <t>CLI-551Y</t>
  </si>
  <si>
    <t>ΙΑΤΡ30</t>
  </si>
  <si>
    <t>Φαξ</t>
  </si>
  <si>
    <t>Xpress SF-760P</t>
  </si>
  <si>
    <t> Toner</t>
  </si>
  <si>
    <t xml:space="preserve">MLT D101S </t>
  </si>
  <si>
    <t>ΙΑΤΡ31</t>
  </si>
  <si>
    <t>EPSON</t>
  </si>
  <si>
    <t>L1110</t>
  </si>
  <si>
    <t>103BK</t>
  </si>
  <si>
    <t>4500 σελίδες</t>
  </si>
  <si>
    <t>ΙΑΤΡ32</t>
  </si>
  <si>
    <t>103C</t>
  </si>
  <si>
    <t>7500 σελίδες</t>
  </si>
  <si>
    <t>ΙΑΤΡ33</t>
  </si>
  <si>
    <t>103M</t>
  </si>
  <si>
    <t>ΙΑΤΡ34</t>
  </si>
  <si>
    <t>103Y</t>
  </si>
  <si>
    <t>ΙΑΤΡ35</t>
  </si>
  <si>
    <t xml:space="preserve">Κοnica Minolta </t>
  </si>
  <si>
    <t>Bizhap 250 Konica</t>
  </si>
  <si>
    <t>Ιnkjet</t>
  </si>
  <si>
    <t>TN 211</t>
  </si>
  <si>
    <t>ΙΑΤΡ36</t>
  </si>
  <si>
    <t xml:space="preserve">HP </t>
  </si>
  <si>
    <t>Deskjet D2660</t>
  </si>
  <si>
    <t>BLACK</t>
  </si>
  <si>
    <t>CC641EΕ</t>
  </si>
  <si>
    <t>ΙΑΤΡ37</t>
  </si>
  <si>
    <t>TRI-COLOUR</t>
  </si>
  <si>
    <t>CC644EΕ</t>
  </si>
  <si>
    <t>ΙΑΤΡ38</t>
  </si>
  <si>
    <t>FAX</t>
  </si>
  <si>
    <t>CANON</t>
  </si>
  <si>
    <t>JX210P</t>
  </si>
  <si>
    <t>0615B001</t>
  </si>
  <si>
    <t>329 σελίδες</t>
  </si>
  <si>
    <t>ΙΑΤΡ39</t>
  </si>
  <si>
    <t>ΙΑΤΡ40</t>
  </si>
  <si>
    <t xml:space="preserve"> Lexmark</t>
  </si>
  <si>
    <t>Ε232</t>
  </si>
  <si>
    <t>24016SE</t>
  </si>
  <si>
    <t>ΙΑΤΡ41</t>
  </si>
  <si>
    <t>Lexmark</t>
  </si>
  <si>
    <t>B2338</t>
  </si>
  <si>
    <t>B232000</t>
  </si>
  <si>
    <t>ΙΑΤΡ42</t>
  </si>
  <si>
    <t>SAMSUNG HP</t>
  </si>
  <si>
    <t>M2070</t>
  </si>
  <si>
    <t>SUMSUNG 111S</t>
  </si>
  <si>
    <t>ΙΑΤΡ43</t>
  </si>
  <si>
    <t>Laser jet 1102</t>
  </si>
  <si>
    <t>HP36A</t>
  </si>
  <si>
    <t>ΙΑΤΡ44</t>
  </si>
  <si>
    <t>KONIKA MINOLTA</t>
  </si>
  <si>
    <t>ΤΝ211</t>
  </si>
  <si>
    <t>ΙΑΤΡ45</t>
  </si>
  <si>
    <t>ΗP</t>
  </si>
  <si>
    <t>HPofficejetPro8500</t>
  </si>
  <si>
    <t>Ink Cartridge 940</t>
  </si>
  <si>
    <t>2-Pack940PrintHead</t>
  </si>
  <si>
    <t>C4900A</t>
  </si>
  <si>
    <t>-</t>
  </si>
  <si>
    <t>C4901A</t>
  </si>
  <si>
    <t xml:space="preserve">Toshiba </t>
  </si>
  <si>
    <t xml:space="preserve"> estudio 256SE</t>
  </si>
  <si>
    <t>T-4590E</t>
  </si>
  <si>
    <t>36000 σελίδες</t>
  </si>
  <si>
    <t>Fax</t>
  </si>
  <si>
    <t>SF-760P</t>
  </si>
  <si>
    <t>MLTD101S</t>
  </si>
  <si>
    <t xml:space="preserve">hp Deskjet </t>
  </si>
  <si>
    <t>815C</t>
  </si>
  <si>
    <t>45 Βlack</t>
  </si>
  <si>
    <t>930 σελίδες</t>
  </si>
  <si>
    <t>23 tri-color</t>
  </si>
  <si>
    <t>620 σελίδες</t>
  </si>
  <si>
    <t>φωτοτυπικο</t>
  </si>
  <si>
    <t>bizhub282</t>
  </si>
  <si>
    <t>HP Deskjet </t>
  </si>
  <si>
    <t>6940 </t>
  </si>
  <si>
    <t>Inkjet </t>
  </si>
  <si>
    <t> Μελάνια</t>
  </si>
  <si>
    <t>Έγχρωμο</t>
  </si>
  <si>
    <t>560 σελίδες</t>
  </si>
  <si>
    <t>ΠΡΥΤΑΝΕΙΑ</t>
  </si>
  <si>
    <t>ΠΡΥΤ1</t>
  </si>
  <si>
    <t>CLP-680ND</t>
  </si>
  <si>
    <t>M506L</t>
  </si>
  <si>
    <t>TN211</t>
  </si>
  <si>
    <t>ΚΥΥΤΠΕ</t>
  </si>
  <si>
    <t>ΚΥΥ1</t>
  </si>
  <si>
    <t>ΚΥΥ2</t>
  </si>
  <si>
    <t>Xerox</t>
  </si>
  <si>
    <t>Phaser 6180</t>
  </si>
  <si>
    <t>113R00722</t>
  </si>
  <si>
    <t>ΚΥΥ3</t>
  </si>
  <si>
    <t>Epson</t>
  </si>
  <si>
    <t>L365</t>
  </si>
  <si>
    <t>C13T66414A</t>
  </si>
  <si>
    <t>4000 σελίδες</t>
  </si>
  <si>
    <t xml:space="preserve">Lexmark </t>
  </si>
  <si>
    <t>MS810DN</t>
  </si>
  <si>
    <t>52D2H00</t>
  </si>
  <si>
    <t>ΦΟΙΤΗΤΙΚΟ ΚΕΝΤΡΟ</t>
  </si>
  <si>
    <t>ΦΟΙΤ1</t>
  </si>
  <si>
    <t>lexmark</t>
  </si>
  <si>
    <t>C930H2KG</t>
  </si>
  <si>
    <t>38000 σελίδες</t>
  </si>
  <si>
    <t>ΦΟΙΤ2</t>
  </si>
  <si>
    <t>ματζέντα</t>
  </si>
  <si>
    <t>C930H2MG</t>
  </si>
  <si>
    <t>24000 σελίδες</t>
  </si>
  <si>
    <t>ΦΟΙΤ3</t>
  </si>
  <si>
    <t>μπλε</t>
  </si>
  <si>
    <t>C930H2CG</t>
  </si>
  <si>
    <t>ΦΟΙΤ4</t>
  </si>
  <si>
    <t>κιτρινο</t>
  </si>
  <si>
    <t>C930H2YG</t>
  </si>
  <si>
    <t>ΦΟΙΤ5</t>
  </si>
  <si>
    <t>πολυμηχάνημα</t>
  </si>
  <si>
    <t>Brother</t>
  </si>
  <si>
    <t>TN 3170</t>
  </si>
  <si>
    <t>7000 σελίδες</t>
  </si>
  <si>
    <t>ΓΥΜΝΑΣΤΗΡΙΟ</t>
  </si>
  <si>
    <t>ΓΥΜ1</t>
  </si>
  <si>
    <t xml:space="preserve">HP BUSINESS </t>
  </si>
  <si>
    <t>κόκκινο</t>
  </si>
  <si>
    <t>C4836A</t>
  </si>
  <si>
    <t>ΣΥΜΒΟΥΛΕΥΤΙΚΟ ΚΕΝΤΡΟ</t>
  </si>
  <si>
    <t>ΣΥΜΒ1</t>
  </si>
  <si>
    <t>SL-M3875 Fw</t>
  </si>
  <si>
    <t>μαύρο</t>
  </si>
  <si>
    <t>MLT-D204S/ELS</t>
  </si>
  <si>
    <t>ΚΟΣΜΗΤΕΙΑ</t>
  </si>
  <si>
    <t>ΚΟΣΜ1</t>
  </si>
  <si>
    <t>WF-5620</t>
  </si>
  <si>
    <t xml:space="preserve">T7891XXL </t>
  </si>
  <si>
    <t>ΕΚΠΑΙΔΕΥΣΗΣ &amp; ΕΡΕΥΝΑΣ</t>
  </si>
  <si>
    <t>ΕΚΠ1</t>
  </si>
  <si>
    <t xml:space="preserve">OKI </t>
  </si>
  <si>
    <t>MB472DNW</t>
  </si>
  <si>
    <t>LASER</t>
  </si>
  <si>
    <t>TONER</t>
  </si>
  <si>
    <t>ΕΚΠ2</t>
  </si>
  <si>
    <t>ΗΡ</t>
  </si>
  <si>
    <t>LASERJET 3050</t>
  </si>
  <si>
    <t>ΕΚΠ3</t>
  </si>
  <si>
    <t>L6170</t>
  </si>
  <si>
    <t>101 ΒΚ</t>
  </si>
  <si>
    <t>ΕΚΠ4</t>
  </si>
  <si>
    <t>ΜΠΛΕ</t>
  </si>
  <si>
    <t>101 C</t>
  </si>
  <si>
    <t>ΕΚΠ5</t>
  </si>
  <si>
    <t>ΚΟΚΚΙΝΟ</t>
  </si>
  <si>
    <t>101 M</t>
  </si>
  <si>
    <t>ΕΚΠ6</t>
  </si>
  <si>
    <t>ΚΙΤΡΙΝΟ</t>
  </si>
  <si>
    <t>101 Y</t>
  </si>
  <si>
    <t>ΕΚΠ7</t>
  </si>
  <si>
    <t>Μ100</t>
  </si>
  <si>
    <t>Τ7741 Β</t>
  </si>
  <si>
    <t>ΥΠΟΔ/ΝΣΗ ΟΙΚΟΝΟΜΙΚΗΣ ΔΙΑΧΕΙΡΙΣΗΣ</t>
  </si>
  <si>
    <t>ΥΟΔ1</t>
  </si>
  <si>
    <t xml:space="preserve">Εκτυπτωτής </t>
  </si>
  <si>
    <t xml:space="preserve">SAMSUNG </t>
  </si>
  <si>
    <t>PRO Xpress M3875fw</t>
  </si>
  <si>
    <t xml:space="preserve">Mαύρο </t>
  </si>
  <si>
    <t>MLT-D 204S/ELS</t>
  </si>
  <si>
    <t>ΥΟΔ2</t>
  </si>
  <si>
    <t>Ricoh</t>
  </si>
  <si>
    <t>mp2501sp</t>
  </si>
  <si>
    <t>ΥΟΔ3</t>
  </si>
  <si>
    <t>SHARP</t>
  </si>
  <si>
    <t xml:space="preserve"> m316Nv</t>
  </si>
  <si>
    <t>MX-315GT</t>
  </si>
  <si>
    <t>27500 σελίδες</t>
  </si>
  <si>
    <t>ΥΟΔ4</t>
  </si>
  <si>
    <t>EPL-N2650</t>
  </si>
  <si>
    <t>C13S050290</t>
  </si>
  <si>
    <t>ΥΟΔ5</t>
  </si>
  <si>
    <t>WF 8510</t>
  </si>
  <si>
    <t>Cartridge</t>
  </si>
  <si>
    <t>T7551</t>
  </si>
  <si>
    <t>5000 σελίδες</t>
  </si>
  <si>
    <t>ΥΟΔ6</t>
  </si>
  <si>
    <t>Philips</t>
  </si>
  <si>
    <t>Magic 5 ECO Primo</t>
  </si>
  <si>
    <t>μελανοταινία</t>
  </si>
  <si>
    <t>PFA351</t>
  </si>
  <si>
    <t>ΥΟΔ7</t>
  </si>
  <si>
    <t>MB 471W</t>
  </si>
  <si>
    <t>ΔΙΕΘΝΩΝ &amp; ΔΗΜΟΣΙΩΝ ΣΧΕΣΕΩΝ</t>
  </si>
  <si>
    <t>ΔΙΕΘ1</t>
  </si>
  <si>
    <t>B2442</t>
  </si>
  <si>
    <t xml:space="preserve">Laser </t>
  </si>
  <si>
    <t>ΔΙΕΘ2</t>
  </si>
  <si>
    <t xml:space="preserve">Samsung </t>
  </si>
  <si>
    <t>Xpress M2625</t>
  </si>
  <si>
    <t>ΜLT0R116-ELS</t>
  </si>
  <si>
    <t>ΔΙΕΘ3</t>
  </si>
  <si>
    <t>κασέτα toner</t>
  </si>
  <si>
    <t>ΥΠΟΔ/ΝΣΗ ΔΙΟΙΚΗΤΙΚΟΥ</t>
  </si>
  <si>
    <t>ΥΔ1</t>
  </si>
  <si>
    <t>LaserJet 4200n</t>
  </si>
  <si>
    <t>Q1338A</t>
  </si>
  <si>
    <t>ΥΔ2</t>
  </si>
  <si>
    <t>Bizhub</t>
  </si>
  <si>
    <t>ΥΔ3</t>
  </si>
  <si>
    <t>LaserJet 2015d</t>
  </si>
  <si>
    <t>Q7553A</t>
  </si>
  <si>
    <t>ΥΔ4</t>
  </si>
  <si>
    <t>Δ/ΝΣΗ ΣΧΕΔΙΑΣΜΟΥ &amp; ΠΡΟΓΡ/ΣΜΟΥ</t>
  </si>
  <si>
    <t>ΣΧΕΔ1</t>
  </si>
  <si>
    <t>ΤΕΧΝΙΚΗ ΥΠΗΡΕΣΙΑ</t>
  </si>
  <si>
    <t>ΤΕΧΝ1</t>
  </si>
  <si>
    <t>Κonica Minolta</t>
  </si>
  <si>
    <t>Bizhub363</t>
  </si>
  <si>
    <t>ΤΟΝΕR</t>
  </si>
  <si>
    <t>ΤΝ 414</t>
  </si>
  <si>
    <t>ΣΥΝΟΛΑ</t>
  </si>
  <si>
    <t>17000 σελίδες (ΑΠΟΔΕΚΤΟ ΚΑΙ ΣΥΜΒΑΤΟ)</t>
  </si>
  <si>
    <t>ΑΠΟΔΕΚΤΟ ΚΑΙ ΣΥΜΒΑΤΟ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</si>
</sst>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\ &quot;€&quot;"/>
  </numFmts>
  <fonts count="7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rgb="FFFF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3" fillId="2" borderId="9" xfId="1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9" xfId="1" applyNumberFormat="1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 applyProtection="1">
      <alignment horizontal="center" vertical="center" wrapText="1"/>
    </xf>
    <xf numFmtId="164" fontId="2" fillId="2" borderId="10" xfId="1" applyNumberFormat="1" applyFont="1" applyFill="1" applyBorder="1" applyAlignment="1" applyProtection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0" xfId="1" applyNumberFormat="1" applyFont="1" applyFill="1" applyBorder="1" applyAlignment="1" applyProtection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2" fillId="2" borderId="10" xfId="1" applyNumberFormat="1" applyFont="1" applyFill="1" applyBorder="1" applyAlignment="1" applyProtection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 applyProtection="1">
      <alignment horizontal="center" vertical="center" wrapText="1"/>
    </xf>
    <xf numFmtId="164" fontId="2" fillId="0" borderId="14" xfId="1" applyNumberFormat="1" applyFont="1" applyFill="1" applyBorder="1" applyAlignment="1" applyProtection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 applyProtection="1">
      <alignment horizontal="center" vertical="center"/>
    </xf>
    <xf numFmtId="164" fontId="2" fillId="0" borderId="12" xfId="1" applyNumberFormat="1" applyFont="1" applyFill="1" applyBorder="1" applyAlignment="1" applyProtection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2" fillId="2" borderId="10" xfId="1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164" fontId="3" fillId="2" borderId="10" xfId="1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3" fillId="0" borderId="2" xfId="1" applyNumberFormat="1" applyFont="1" applyFill="1" applyBorder="1" applyAlignment="1" applyProtection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Κανονικό" xfId="0" builtinId="0"/>
    <cellStyle name="Νόμισμα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kroutz.gr/s/4809004/Epson-T7891XXL-Black-C13T789140.html?from=catsp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5"/>
  <sheetViews>
    <sheetView tabSelected="1" topLeftCell="A96" workbookViewId="0">
      <selection activeCell="O101" sqref="O101:O103"/>
    </sheetView>
  </sheetViews>
  <sheetFormatPr defaultColWidth="8.88671875" defaultRowHeight="13.8"/>
  <cols>
    <col min="1" max="1" width="14.21875" style="3" customWidth="1"/>
    <col min="2" max="2" width="8.88671875" style="3"/>
    <col min="3" max="3" width="11.44140625" style="3" customWidth="1"/>
    <col min="4" max="4" width="10.6640625" style="3" customWidth="1"/>
    <col min="5" max="5" width="18.109375" style="3" customWidth="1"/>
    <col min="6" max="6" width="13.88671875" style="3" customWidth="1"/>
    <col min="7" max="7" width="12.33203125" style="3" customWidth="1"/>
    <col min="8" max="8" width="8.88671875" style="3"/>
    <col min="9" max="9" width="12.6640625" style="3" customWidth="1"/>
    <col min="10" max="10" width="13.77734375" style="26" customWidth="1"/>
    <col min="11" max="11" width="10.6640625" style="3" customWidth="1"/>
    <col min="12" max="12" width="9" style="27" bestFit="1" customWidth="1"/>
    <col min="13" max="13" width="10.33203125" style="27" bestFit="1" customWidth="1"/>
    <col min="14" max="14" width="14.33203125" style="39" customWidth="1"/>
    <col min="15" max="15" width="11.33203125" style="28" bestFit="1" customWidth="1"/>
    <col min="16" max="16" width="8.88671875" style="3"/>
    <col min="17" max="17" width="10.33203125" style="3" bestFit="1" customWidth="1"/>
    <col min="18" max="16384" width="8.88671875" style="3"/>
  </cols>
  <sheetData>
    <row r="1" spans="1:17" ht="41.4" customHeight="1">
      <c r="A1" s="1"/>
      <c r="B1" s="2"/>
      <c r="C1" s="41" t="s">
        <v>0</v>
      </c>
      <c r="D1" s="41"/>
      <c r="E1" s="41"/>
      <c r="F1" s="42"/>
      <c r="G1" s="40" t="s">
        <v>1</v>
      </c>
      <c r="H1" s="41"/>
      <c r="I1" s="41"/>
      <c r="J1" s="41"/>
      <c r="K1" s="41"/>
      <c r="L1" s="41"/>
      <c r="M1" s="41"/>
      <c r="N1" s="42"/>
    </row>
    <row r="2" spans="1:17" ht="41.4">
      <c r="A2" s="4" t="s">
        <v>2</v>
      </c>
      <c r="B2" s="2" t="s">
        <v>3</v>
      </c>
      <c r="C2" s="5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71" t="s">
        <v>13</v>
      </c>
      <c r="M2" s="72"/>
      <c r="N2" s="73"/>
    </row>
    <row r="3" spans="1:17">
      <c r="A3" s="74" t="s">
        <v>14</v>
      </c>
      <c r="B3" s="7" t="s">
        <v>15</v>
      </c>
      <c r="C3" s="8" t="s">
        <v>16</v>
      </c>
      <c r="D3" s="9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9" t="s">
        <v>23</v>
      </c>
      <c r="K3" s="7">
        <v>2</v>
      </c>
      <c r="L3" s="10">
        <v>180</v>
      </c>
      <c r="M3" s="10">
        <f>L3*K3</f>
        <v>360</v>
      </c>
      <c r="N3" s="75">
        <f>SUM(M3:M13)</f>
        <v>2980</v>
      </c>
      <c r="P3" s="27"/>
      <c r="Q3" s="27"/>
    </row>
    <row r="4" spans="1:17">
      <c r="A4" s="50"/>
      <c r="B4" s="7" t="s">
        <v>24</v>
      </c>
      <c r="C4" s="8" t="s">
        <v>16</v>
      </c>
      <c r="D4" s="9" t="s">
        <v>17</v>
      </c>
      <c r="E4" s="7" t="s">
        <v>25</v>
      </c>
      <c r="F4" s="7" t="s">
        <v>26</v>
      </c>
      <c r="G4" s="7" t="s">
        <v>20</v>
      </c>
      <c r="H4" s="7" t="s">
        <v>21</v>
      </c>
      <c r="I4" s="7" t="s">
        <v>27</v>
      </c>
      <c r="J4" s="9" t="s">
        <v>28</v>
      </c>
      <c r="K4" s="7">
        <v>2</v>
      </c>
      <c r="L4" s="10">
        <v>170</v>
      </c>
      <c r="M4" s="10">
        <f t="shared" ref="M4:M13" si="0">L4*K4</f>
        <v>340</v>
      </c>
      <c r="N4" s="62"/>
      <c r="P4" s="27"/>
      <c r="Q4" s="27"/>
    </row>
    <row r="5" spans="1:17">
      <c r="A5" s="50"/>
      <c r="B5" s="7" t="s">
        <v>29</v>
      </c>
      <c r="C5" s="8" t="s">
        <v>16</v>
      </c>
      <c r="D5" s="9" t="s">
        <v>17</v>
      </c>
      <c r="E5" s="7" t="s">
        <v>30</v>
      </c>
      <c r="F5" s="7" t="s">
        <v>26</v>
      </c>
      <c r="G5" s="7" t="s">
        <v>20</v>
      </c>
      <c r="H5" s="7" t="s">
        <v>21</v>
      </c>
      <c r="I5" s="7" t="s">
        <v>31</v>
      </c>
      <c r="J5" s="9" t="s">
        <v>32</v>
      </c>
      <c r="K5" s="7">
        <v>2</v>
      </c>
      <c r="L5" s="10">
        <v>130</v>
      </c>
      <c r="M5" s="10">
        <f t="shared" si="0"/>
        <v>260</v>
      </c>
      <c r="N5" s="62"/>
      <c r="P5" s="27"/>
      <c r="Q5" s="27"/>
    </row>
    <row r="6" spans="1:17">
      <c r="A6" s="50"/>
      <c r="B6" s="7" t="s">
        <v>33</v>
      </c>
      <c r="C6" s="8" t="s">
        <v>16</v>
      </c>
      <c r="D6" s="9" t="s">
        <v>17</v>
      </c>
      <c r="E6" s="7" t="s">
        <v>30</v>
      </c>
      <c r="F6" s="7" t="s">
        <v>26</v>
      </c>
      <c r="G6" s="7" t="s">
        <v>20</v>
      </c>
      <c r="H6" s="7" t="s">
        <v>34</v>
      </c>
      <c r="I6" s="7" t="s">
        <v>35</v>
      </c>
      <c r="J6" s="9" t="s">
        <v>36</v>
      </c>
      <c r="K6" s="7">
        <v>2</v>
      </c>
      <c r="L6" s="10">
        <v>125</v>
      </c>
      <c r="M6" s="10">
        <f t="shared" si="0"/>
        <v>250</v>
      </c>
      <c r="N6" s="62"/>
      <c r="P6" s="27"/>
      <c r="Q6" s="27"/>
    </row>
    <row r="7" spans="1:17">
      <c r="A7" s="50"/>
      <c r="B7" s="7" t="s">
        <v>37</v>
      </c>
      <c r="C7" s="8" t="s">
        <v>16</v>
      </c>
      <c r="D7" s="9" t="s">
        <v>17</v>
      </c>
      <c r="E7" s="7" t="s">
        <v>30</v>
      </c>
      <c r="F7" s="7" t="s">
        <v>26</v>
      </c>
      <c r="G7" s="7" t="s">
        <v>20</v>
      </c>
      <c r="H7" s="7" t="s">
        <v>38</v>
      </c>
      <c r="I7" s="7" t="s">
        <v>39</v>
      </c>
      <c r="J7" s="9" t="s">
        <v>36</v>
      </c>
      <c r="K7" s="7">
        <v>2</v>
      </c>
      <c r="L7" s="10">
        <v>125</v>
      </c>
      <c r="M7" s="10">
        <f t="shared" si="0"/>
        <v>250</v>
      </c>
      <c r="N7" s="62"/>
      <c r="P7" s="27"/>
      <c r="Q7" s="27"/>
    </row>
    <row r="8" spans="1:17">
      <c r="A8" s="50"/>
      <c r="B8" s="7" t="s">
        <v>40</v>
      </c>
      <c r="C8" s="8" t="s">
        <v>16</v>
      </c>
      <c r="D8" s="9" t="s">
        <v>17</v>
      </c>
      <c r="E8" s="7" t="s">
        <v>30</v>
      </c>
      <c r="F8" s="7" t="s">
        <v>26</v>
      </c>
      <c r="G8" s="7" t="s">
        <v>20</v>
      </c>
      <c r="H8" s="7" t="s">
        <v>41</v>
      </c>
      <c r="I8" s="7" t="s">
        <v>42</v>
      </c>
      <c r="J8" s="9" t="s">
        <v>36</v>
      </c>
      <c r="K8" s="7">
        <v>2</v>
      </c>
      <c r="L8" s="10">
        <v>125</v>
      </c>
      <c r="M8" s="10">
        <f t="shared" si="0"/>
        <v>250</v>
      </c>
      <c r="N8" s="62"/>
      <c r="P8" s="27"/>
      <c r="Q8" s="27"/>
    </row>
    <row r="9" spans="1:17" ht="16.2" customHeight="1">
      <c r="A9" s="50"/>
      <c r="B9" s="7" t="s">
        <v>43</v>
      </c>
      <c r="C9" s="8" t="s">
        <v>16</v>
      </c>
      <c r="D9" s="9" t="s">
        <v>44</v>
      </c>
      <c r="E9" s="7" t="s">
        <v>45</v>
      </c>
      <c r="F9" s="9" t="s">
        <v>46</v>
      </c>
      <c r="G9" s="7" t="s">
        <v>20</v>
      </c>
      <c r="H9" s="7" t="s">
        <v>34</v>
      </c>
      <c r="I9" s="9">
        <v>46508709</v>
      </c>
      <c r="J9" s="9" t="s">
        <v>47</v>
      </c>
      <c r="K9" s="7">
        <v>2</v>
      </c>
      <c r="L9" s="10">
        <v>140</v>
      </c>
      <c r="M9" s="10">
        <f t="shared" si="0"/>
        <v>280</v>
      </c>
      <c r="N9" s="62"/>
      <c r="P9" s="27"/>
      <c r="Q9" s="27"/>
    </row>
    <row r="10" spans="1:17" ht="16.2" customHeight="1">
      <c r="A10" s="50"/>
      <c r="B10" s="7" t="s">
        <v>48</v>
      </c>
      <c r="C10" s="8" t="s">
        <v>16</v>
      </c>
      <c r="D10" s="9" t="s">
        <v>44</v>
      </c>
      <c r="E10" s="7" t="s">
        <v>45</v>
      </c>
      <c r="F10" s="9" t="s">
        <v>46</v>
      </c>
      <c r="G10" s="7" t="s">
        <v>20</v>
      </c>
      <c r="H10" s="7" t="s">
        <v>38</v>
      </c>
      <c r="I10" s="9">
        <v>46508710</v>
      </c>
      <c r="J10" s="9" t="s">
        <v>47</v>
      </c>
      <c r="K10" s="7">
        <v>2</v>
      </c>
      <c r="L10" s="10">
        <v>140</v>
      </c>
      <c r="M10" s="10">
        <f t="shared" si="0"/>
        <v>280</v>
      </c>
      <c r="N10" s="62"/>
      <c r="P10" s="27"/>
      <c r="Q10" s="27"/>
    </row>
    <row r="11" spans="1:17" ht="16.2" customHeight="1">
      <c r="A11" s="50"/>
      <c r="B11" s="7" t="s">
        <v>49</v>
      </c>
      <c r="C11" s="8" t="s">
        <v>16</v>
      </c>
      <c r="D11" s="9" t="s">
        <v>50</v>
      </c>
      <c r="E11" s="7" t="s">
        <v>51</v>
      </c>
      <c r="F11" s="9" t="s">
        <v>46</v>
      </c>
      <c r="G11" s="7" t="s">
        <v>20</v>
      </c>
      <c r="H11" s="7" t="s">
        <v>41</v>
      </c>
      <c r="I11" s="9">
        <v>46508711</v>
      </c>
      <c r="J11" s="9" t="s">
        <v>47</v>
      </c>
      <c r="K11" s="7">
        <v>2</v>
      </c>
      <c r="L11" s="10">
        <v>140</v>
      </c>
      <c r="M11" s="10">
        <f t="shared" si="0"/>
        <v>280</v>
      </c>
      <c r="N11" s="62"/>
      <c r="P11" s="27"/>
      <c r="Q11" s="27"/>
    </row>
    <row r="12" spans="1:17" ht="16.2" customHeight="1">
      <c r="A12" s="50"/>
      <c r="B12" s="7" t="s">
        <v>52</v>
      </c>
      <c r="C12" s="8" t="s">
        <v>16</v>
      </c>
      <c r="D12" s="9" t="s">
        <v>44</v>
      </c>
      <c r="E12" s="7" t="s">
        <v>45</v>
      </c>
      <c r="F12" s="9" t="s">
        <v>46</v>
      </c>
      <c r="G12" s="7" t="s">
        <v>20</v>
      </c>
      <c r="H12" s="7" t="s">
        <v>21</v>
      </c>
      <c r="I12" s="9">
        <v>46508712</v>
      </c>
      <c r="J12" s="9" t="s">
        <v>36</v>
      </c>
      <c r="K12" s="7">
        <v>3</v>
      </c>
      <c r="L12" s="10">
        <v>70</v>
      </c>
      <c r="M12" s="10">
        <f t="shared" si="0"/>
        <v>210</v>
      </c>
      <c r="N12" s="62"/>
      <c r="P12" s="27"/>
      <c r="Q12" s="27"/>
    </row>
    <row r="13" spans="1:17" ht="16.2" customHeight="1">
      <c r="A13" s="51"/>
      <c r="B13" s="7" t="s">
        <v>53</v>
      </c>
      <c r="C13" s="8" t="s">
        <v>54</v>
      </c>
      <c r="D13" s="9" t="s">
        <v>55</v>
      </c>
      <c r="E13" s="7" t="s">
        <v>56</v>
      </c>
      <c r="F13" s="7"/>
      <c r="G13" s="7" t="s">
        <v>20</v>
      </c>
      <c r="H13" s="7" t="s">
        <v>21</v>
      </c>
      <c r="I13" s="9" t="s">
        <v>57</v>
      </c>
      <c r="J13" s="9" t="s">
        <v>58</v>
      </c>
      <c r="K13" s="7">
        <v>2</v>
      </c>
      <c r="L13" s="10">
        <v>110</v>
      </c>
      <c r="M13" s="10">
        <f t="shared" si="0"/>
        <v>220</v>
      </c>
      <c r="N13" s="63"/>
      <c r="P13" s="27"/>
      <c r="Q13" s="27"/>
    </row>
    <row r="14" spans="1:17" ht="27.6">
      <c r="A14" s="43" t="s">
        <v>59</v>
      </c>
      <c r="B14" s="11" t="s">
        <v>60</v>
      </c>
      <c r="C14" s="12" t="s">
        <v>61</v>
      </c>
      <c r="D14" s="2" t="s">
        <v>62</v>
      </c>
      <c r="E14" s="11" t="s">
        <v>63</v>
      </c>
      <c r="F14" s="11" t="s">
        <v>19</v>
      </c>
      <c r="G14" s="11" t="s">
        <v>20</v>
      </c>
      <c r="H14" s="11" t="s">
        <v>21</v>
      </c>
      <c r="I14" s="11" t="s">
        <v>64</v>
      </c>
      <c r="J14" s="2" t="s">
        <v>65</v>
      </c>
      <c r="K14" s="11">
        <v>1</v>
      </c>
      <c r="L14" s="13">
        <v>100</v>
      </c>
      <c r="M14" s="13">
        <f>L14*K14</f>
        <v>100</v>
      </c>
      <c r="N14" s="69">
        <f>SUM(M14:M20)</f>
        <v>655</v>
      </c>
      <c r="P14" s="27"/>
      <c r="Q14" s="27"/>
    </row>
    <row r="15" spans="1:17" ht="27.6">
      <c r="A15" s="44"/>
      <c r="B15" s="11" t="s">
        <v>66</v>
      </c>
      <c r="C15" s="12" t="s">
        <v>61</v>
      </c>
      <c r="D15" s="2" t="s">
        <v>62</v>
      </c>
      <c r="E15" s="11" t="s">
        <v>67</v>
      </c>
      <c r="F15" s="11" t="s">
        <v>19</v>
      </c>
      <c r="G15" s="11" t="s">
        <v>20</v>
      </c>
      <c r="H15" s="11" t="s">
        <v>21</v>
      </c>
      <c r="I15" s="11" t="s">
        <v>68</v>
      </c>
      <c r="J15" s="2" t="s">
        <v>65</v>
      </c>
      <c r="K15" s="11">
        <v>1</v>
      </c>
      <c r="L15" s="13">
        <v>110</v>
      </c>
      <c r="M15" s="13">
        <f t="shared" ref="M15:M20" si="1">L15*K15</f>
        <v>110</v>
      </c>
      <c r="N15" s="70"/>
      <c r="P15" s="27"/>
      <c r="Q15" s="27"/>
    </row>
    <row r="16" spans="1:17">
      <c r="A16" s="44"/>
      <c r="B16" s="11" t="s">
        <v>69</v>
      </c>
      <c r="C16" s="12" t="s">
        <v>70</v>
      </c>
      <c r="D16" s="2" t="s">
        <v>71</v>
      </c>
      <c r="E16" s="11" t="s">
        <v>72</v>
      </c>
      <c r="F16" s="11" t="s">
        <v>19</v>
      </c>
      <c r="G16" s="11" t="s">
        <v>20</v>
      </c>
      <c r="H16" s="11" t="s">
        <v>21</v>
      </c>
      <c r="I16" s="11" t="s">
        <v>73</v>
      </c>
      <c r="J16" s="2" t="s">
        <v>74</v>
      </c>
      <c r="K16" s="11">
        <v>1</v>
      </c>
      <c r="L16" s="13">
        <v>90</v>
      </c>
      <c r="M16" s="13">
        <f t="shared" si="1"/>
        <v>90</v>
      </c>
      <c r="N16" s="70"/>
      <c r="P16" s="27"/>
      <c r="Q16" s="27"/>
    </row>
    <row r="17" spans="1:17">
      <c r="A17" s="44"/>
      <c r="B17" s="11" t="s">
        <v>75</v>
      </c>
      <c r="C17" s="12" t="s">
        <v>61</v>
      </c>
      <c r="D17" s="2" t="s">
        <v>50</v>
      </c>
      <c r="E17" s="11" t="s">
        <v>76</v>
      </c>
      <c r="F17" s="11" t="s">
        <v>19</v>
      </c>
      <c r="G17" s="11" t="s">
        <v>20</v>
      </c>
      <c r="H17" s="11" t="s">
        <v>77</v>
      </c>
      <c r="I17" s="11">
        <v>44973536</v>
      </c>
      <c r="J17" s="2" t="s">
        <v>78</v>
      </c>
      <c r="K17" s="11">
        <v>1</v>
      </c>
      <c r="L17" s="13">
        <v>85</v>
      </c>
      <c r="M17" s="13">
        <f t="shared" si="1"/>
        <v>85</v>
      </c>
      <c r="N17" s="70"/>
      <c r="P17" s="27"/>
      <c r="Q17" s="27"/>
    </row>
    <row r="18" spans="1:17">
      <c r="A18" s="44"/>
      <c r="B18" s="11" t="s">
        <v>79</v>
      </c>
      <c r="C18" s="12" t="s">
        <v>61</v>
      </c>
      <c r="D18" s="2" t="s">
        <v>50</v>
      </c>
      <c r="E18" s="11" t="s">
        <v>76</v>
      </c>
      <c r="F18" s="11" t="s">
        <v>19</v>
      </c>
      <c r="G18" s="11" t="s">
        <v>20</v>
      </c>
      <c r="H18" s="11" t="s">
        <v>41</v>
      </c>
      <c r="I18" s="11">
        <v>44973535</v>
      </c>
      <c r="J18" s="2" t="s">
        <v>80</v>
      </c>
      <c r="K18" s="11">
        <v>1</v>
      </c>
      <c r="L18" s="13">
        <v>90</v>
      </c>
      <c r="M18" s="13">
        <f t="shared" si="1"/>
        <v>90</v>
      </c>
      <c r="N18" s="70"/>
      <c r="P18" s="27"/>
      <c r="Q18" s="27"/>
    </row>
    <row r="19" spans="1:17">
      <c r="A19" s="44"/>
      <c r="B19" s="11" t="s">
        <v>81</v>
      </c>
      <c r="C19" s="12" t="s">
        <v>61</v>
      </c>
      <c r="D19" s="2" t="s">
        <v>50</v>
      </c>
      <c r="E19" s="11" t="s">
        <v>76</v>
      </c>
      <c r="F19" s="11" t="s">
        <v>19</v>
      </c>
      <c r="G19" s="11" t="s">
        <v>20</v>
      </c>
      <c r="H19" s="11" t="s">
        <v>38</v>
      </c>
      <c r="I19" s="11">
        <v>44973534</v>
      </c>
      <c r="J19" s="2" t="s">
        <v>80</v>
      </c>
      <c r="K19" s="11">
        <v>1</v>
      </c>
      <c r="L19" s="13">
        <v>90</v>
      </c>
      <c r="M19" s="13">
        <f t="shared" si="1"/>
        <v>90</v>
      </c>
      <c r="N19" s="70"/>
      <c r="P19" s="27"/>
      <c r="Q19" s="27"/>
    </row>
    <row r="20" spans="1:17">
      <c r="A20" s="44"/>
      <c r="B20" s="11" t="s">
        <v>82</v>
      </c>
      <c r="C20" s="12" t="s">
        <v>61</v>
      </c>
      <c r="D20" s="2" t="s">
        <v>50</v>
      </c>
      <c r="E20" s="11" t="s">
        <v>76</v>
      </c>
      <c r="F20" s="11" t="s">
        <v>19</v>
      </c>
      <c r="G20" s="11" t="s">
        <v>20</v>
      </c>
      <c r="H20" s="11" t="s">
        <v>34</v>
      </c>
      <c r="I20" s="11">
        <v>44973533</v>
      </c>
      <c r="J20" s="2" t="s">
        <v>80</v>
      </c>
      <c r="K20" s="11">
        <v>1</v>
      </c>
      <c r="L20" s="13">
        <v>90</v>
      </c>
      <c r="M20" s="13">
        <f t="shared" si="1"/>
        <v>90</v>
      </c>
      <c r="N20" s="70"/>
      <c r="P20" s="27"/>
      <c r="Q20" s="27"/>
    </row>
    <row r="21" spans="1:17" ht="27.6">
      <c r="A21" s="49" t="s">
        <v>83</v>
      </c>
      <c r="B21" s="7" t="s">
        <v>84</v>
      </c>
      <c r="C21" s="8" t="s">
        <v>85</v>
      </c>
      <c r="D21" s="9" t="s">
        <v>50</v>
      </c>
      <c r="E21" s="7" t="s">
        <v>86</v>
      </c>
      <c r="F21" s="7" t="s">
        <v>19</v>
      </c>
      <c r="G21" s="7" t="s">
        <v>87</v>
      </c>
      <c r="H21" s="7"/>
      <c r="I21" s="7">
        <v>44574306</v>
      </c>
      <c r="J21" s="9" t="s">
        <v>88</v>
      </c>
      <c r="K21" s="7">
        <v>1</v>
      </c>
      <c r="L21" s="10">
        <v>135</v>
      </c>
      <c r="M21" s="10">
        <f>L21*K21</f>
        <v>135</v>
      </c>
      <c r="N21" s="61">
        <f>SUM(M21:M24)</f>
        <v>1020</v>
      </c>
      <c r="P21" s="27"/>
      <c r="Q21" s="27"/>
    </row>
    <row r="22" spans="1:17" ht="27.6">
      <c r="A22" s="50"/>
      <c r="B22" s="7" t="s">
        <v>89</v>
      </c>
      <c r="C22" s="8" t="s">
        <v>85</v>
      </c>
      <c r="D22" s="9" t="s">
        <v>50</v>
      </c>
      <c r="E22" s="7" t="s">
        <v>90</v>
      </c>
      <c r="F22" s="7" t="s">
        <v>19</v>
      </c>
      <c r="G22" s="7" t="s">
        <v>87</v>
      </c>
      <c r="H22" s="7"/>
      <c r="I22" s="7">
        <v>44574302</v>
      </c>
      <c r="J22" s="9" t="s">
        <v>88</v>
      </c>
      <c r="K22" s="7">
        <v>1</v>
      </c>
      <c r="L22" s="10">
        <v>125</v>
      </c>
      <c r="M22" s="10">
        <f t="shared" ref="M22:M24" si="2">L22*K22</f>
        <v>125</v>
      </c>
      <c r="N22" s="62"/>
      <c r="P22" s="27"/>
      <c r="Q22" s="27"/>
    </row>
    <row r="23" spans="1:17" ht="27.6">
      <c r="A23" s="50"/>
      <c r="B23" s="7" t="s">
        <v>91</v>
      </c>
      <c r="C23" s="8" t="s">
        <v>85</v>
      </c>
      <c r="D23" s="9" t="s">
        <v>50</v>
      </c>
      <c r="E23" s="7" t="s">
        <v>86</v>
      </c>
      <c r="F23" s="7" t="s">
        <v>19</v>
      </c>
      <c r="G23" s="7" t="s">
        <v>20</v>
      </c>
      <c r="H23" s="7" t="s">
        <v>21</v>
      </c>
      <c r="I23" s="7">
        <v>44917607</v>
      </c>
      <c r="J23" s="9" t="s">
        <v>92</v>
      </c>
      <c r="K23" s="7">
        <v>2</v>
      </c>
      <c r="L23" s="10">
        <v>180</v>
      </c>
      <c r="M23" s="10">
        <f t="shared" si="2"/>
        <v>360</v>
      </c>
      <c r="N23" s="62"/>
      <c r="P23" s="27"/>
      <c r="Q23" s="27"/>
    </row>
    <row r="24" spans="1:17" ht="27.6">
      <c r="A24" s="51"/>
      <c r="B24" s="7" t="s">
        <v>93</v>
      </c>
      <c r="C24" s="8" t="s">
        <v>85</v>
      </c>
      <c r="D24" s="9" t="s">
        <v>50</v>
      </c>
      <c r="E24" s="7" t="s">
        <v>90</v>
      </c>
      <c r="F24" s="7" t="s">
        <v>19</v>
      </c>
      <c r="G24" s="7" t="s">
        <v>20</v>
      </c>
      <c r="H24" s="7" t="s">
        <v>21</v>
      </c>
      <c r="I24" s="7">
        <v>44917602</v>
      </c>
      <c r="J24" s="9" t="s">
        <v>92</v>
      </c>
      <c r="K24" s="7">
        <v>2</v>
      </c>
      <c r="L24" s="10">
        <v>200</v>
      </c>
      <c r="M24" s="10">
        <f t="shared" si="2"/>
        <v>400</v>
      </c>
      <c r="N24" s="63"/>
      <c r="P24" s="27"/>
      <c r="Q24" s="27"/>
    </row>
    <row r="25" spans="1:17">
      <c r="A25" s="43" t="s">
        <v>94</v>
      </c>
      <c r="B25" s="11" t="s">
        <v>95</v>
      </c>
      <c r="C25" s="12" t="s">
        <v>16</v>
      </c>
      <c r="D25" s="2" t="s">
        <v>71</v>
      </c>
      <c r="E25" s="11" t="s">
        <v>96</v>
      </c>
      <c r="F25" s="11" t="s">
        <v>19</v>
      </c>
      <c r="G25" s="11" t="s">
        <v>20</v>
      </c>
      <c r="H25" s="11" t="s">
        <v>77</v>
      </c>
      <c r="I25" s="11" t="s">
        <v>73</v>
      </c>
      <c r="J25" s="2" t="s">
        <v>74</v>
      </c>
      <c r="K25" s="11">
        <v>3</v>
      </c>
      <c r="L25" s="13">
        <v>90</v>
      </c>
      <c r="M25" s="13">
        <f>L25*K25</f>
        <v>270</v>
      </c>
      <c r="N25" s="64">
        <f>SUM(M25:M31)</f>
        <v>920</v>
      </c>
      <c r="P25" s="27"/>
      <c r="Q25" s="27"/>
    </row>
    <row r="26" spans="1:17" ht="27.6">
      <c r="A26" s="44"/>
      <c r="B26" s="11" t="s">
        <v>97</v>
      </c>
      <c r="C26" s="12" t="s">
        <v>85</v>
      </c>
      <c r="D26" s="2" t="s">
        <v>100</v>
      </c>
      <c r="E26" s="11" t="s">
        <v>101</v>
      </c>
      <c r="F26" s="11" t="s">
        <v>19</v>
      </c>
      <c r="G26" s="11" t="s">
        <v>20</v>
      </c>
      <c r="H26" s="11" t="s">
        <v>77</v>
      </c>
      <c r="I26" s="11" t="s">
        <v>102</v>
      </c>
      <c r="J26" s="2" t="s">
        <v>103</v>
      </c>
      <c r="K26" s="11">
        <v>1</v>
      </c>
      <c r="L26" s="13">
        <v>70</v>
      </c>
      <c r="M26" s="13">
        <f t="shared" ref="M26:M31" si="3">L26*K26</f>
        <v>70</v>
      </c>
      <c r="N26" s="65"/>
      <c r="P26" s="27"/>
      <c r="Q26" s="27"/>
    </row>
    <row r="27" spans="1:17">
      <c r="A27" s="44"/>
      <c r="B27" s="11" t="s">
        <v>99</v>
      </c>
      <c r="C27" s="12" t="s">
        <v>16</v>
      </c>
      <c r="D27" s="2" t="s">
        <v>71</v>
      </c>
      <c r="E27" s="11" t="s">
        <v>105</v>
      </c>
      <c r="F27" s="11" t="s">
        <v>106</v>
      </c>
      <c r="G27" s="11" t="s">
        <v>106</v>
      </c>
      <c r="H27" s="11" t="s">
        <v>77</v>
      </c>
      <c r="I27" s="11" t="s">
        <v>107</v>
      </c>
      <c r="J27" s="2" t="s">
        <v>108</v>
      </c>
      <c r="K27" s="11">
        <v>2</v>
      </c>
      <c r="L27" s="13">
        <v>45</v>
      </c>
      <c r="M27" s="13">
        <f t="shared" si="3"/>
        <v>90</v>
      </c>
      <c r="N27" s="65"/>
      <c r="P27" s="27"/>
      <c r="Q27" s="27"/>
    </row>
    <row r="28" spans="1:17">
      <c r="A28" s="44"/>
      <c r="B28" s="11" t="s">
        <v>104</v>
      </c>
      <c r="C28" s="12" t="s">
        <v>16</v>
      </c>
      <c r="D28" s="2" t="s">
        <v>71</v>
      </c>
      <c r="E28" s="11" t="s">
        <v>105</v>
      </c>
      <c r="F28" s="11" t="s">
        <v>106</v>
      </c>
      <c r="G28" s="11" t="s">
        <v>106</v>
      </c>
      <c r="H28" s="11" t="s">
        <v>41</v>
      </c>
      <c r="I28" s="11" t="s">
        <v>110</v>
      </c>
      <c r="J28" s="2" t="s">
        <v>80</v>
      </c>
      <c r="K28" s="11">
        <v>3</v>
      </c>
      <c r="L28" s="13">
        <v>35</v>
      </c>
      <c r="M28" s="13">
        <f t="shared" si="3"/>
        <v>105</v>
      </c>
      <c r="N28" s="65"/>
      <c r="P28" s="27"/>
      <c r="Q28" s="27"/>
    </row>
    <row r="29" spans="1:17">
      <c r="A29" s="44"/>
      <c r="B29" s="11" t="s">
        <v>109</v>
      </c>
      <c r="C29" s="12" t="s">
        <v>16</v>
      </c>
      <c r="D29" s="2" t="s">
        <v>71</v>
      </c>
      <c r="E29" s="11" t="s">
        <v>105</v>
      </c>
      <c r="F29" s="11" t="s">
        <v>106</v>
      </c>
      <c r="G29" s="11" t="s">
        <v>106</v>
      </c>
      <c r="H29" s="11" t="s">
        <v>38</v>
      </c>
      <c r="I29" s="11" t="s">
        <v>112</v>
      </c>
      <c r="J29" s="2" t="s">
        <v>80</v>
      </c>
      <c r="K29" s="11">
        <v>2</v>
      </c>
      <c r="L29" s="13">
        <v>35</v>
      </c>
      <c r="M29" s="13">
        <f t="shared" si="3"/>
        <v>70</v>
      </c>
      <c r="N29" s="65"/>
      <c r="P29" s="27"/>
      <c r="Q29" s="27"/>
    </row>
    <row r="30" spans="1:17">
      <c r="A30" s="44"/>
      <c r="B30" s="11" t="s">
        <v>111</v>
      </c>
      <c r="C30" s="12" t="s">
        <v>16</v>
      </c>
      <c r="D30" s="2" t="s">
        <v>71</v>
      </c>
      <c r="E30" s="11" t="s">
        <v>105</v>
      </c>
      <c r="F30" s="11" t="s">
        <v>106</v>
      </c>
      <c r="G30" s="11" t="s">
        <v>106</v>
      </c>
      <c r="H30" s="11" t="s">
        <v>34</v>
      </c>
      <c r="I30" s="11" t="s">
        <v>114</v>
      </c>
      <c r="J30" s="2" t="s">
        <v>80</v>
      </c>
      <c r="K30" s="11">
        <v>3</v>
      </c>
      <c r="L30" s="13">
        <v>35</v>
      </c>
      <c r="M30" s="13">
        <f t="shared" si="3"/>
        <v>105</v>
      </c>
      <c r="N30" s="65"/>
      <c r="P30" s="27"/>
      <c r="Q30" s="27"/>
    </row>
    <row r="31" spans="1:17">
      <c r="A31" s="45"/>
      <c r="B31" s="11" t="s">
        <v>113</v>
      </c>
      <c r="C31" s="12" t="s">
        <v>85</v>
      </c>
      <c r="D31" s="2" t="s">
        <v>71</v>
      </c>
      <c r="E31" s="11" t="s">
        <v>115</v>
      </c>
      <c r="F31" s="11" t="s">
        <v>19</v>
      </c>
      <c r="G31" s="11" t="s">
        <v>20</v>
      </c>
      <c r="H31" s="11" t="s">
        <v>77</v>
      </c>
      <c r="I31" s="11" t="s">
        <v>116</v>
      </c>
      <c r="J31" s="2">
        <v>58000</v>
      </c>
      <c r="K31" s="11">
        <v>1</v>
      </c>
      <c r="L31" s="13">
        <v>210</v>
      </c>
      <c r="M31" s="13">
        <f t="shared" si="3"/>
        <v>210</v>
      </c>
      <c r="N31" s="66"/>
      <c r="O31" s="29"/>
      <c r="P31" s="27"/>
      <c r="Q31" s="27"/>
    </row>
    <row r="32" spans="1:17">
      <c r="A32" s="67" t="s">
        <v>117</v>
      </c>
      <c r="B32" s="7" t="s">
        <v>118</v>
      </c>
      <c r="C32" s="8" t="s">
        <v>119</v>
      </c>
      <c r="D32" s="9" t="s">
        <v>71</v>
      </c>
      <c r="E32" s="7" t="s">
        <v>120</v>
      </c>
      <c r="F32" s="7" t="s">
        <v>19</v>
      </c>
      <c r="G32" s="7" t="s">
        <v>121</v>
      </c>
      <c r="H32" s="7" t="s">
        <v>122</v>
      </c>
      <c r="I32" s="7">
        <v>343</v>
      </c>
      <c r="J32" s="9" t="s">
        <v>123</v>
      </c>
      <c r="K32" s="7">
        <v>2</v>
      </c>
      <c r="L32" s="10">
        <v>45</v>
      </c>
      <c r="M32" s="10">
        <f>L32*K32</f>
        <v>90</v>
      </c>
      <c r="N32" s="61">
        <f>SUM(M32:M77)</f>
        <v>4000</v>
      </c>
      <c r="P32" s="27"/>
      <c r="Q32" s="27"/>
    </row>
    <row r="33" spans="1:17" ht="30.6" customHeight="1">
      <c r="A33" s="68"/>
      <c r="B33" s="7" t="s">
        <v>124</v>
      </c>
      <c r="C33" s="8" t="s">
        <v>119</v>
      </c>
      <c r="D33" s="9" t="s">
        <v>71</v>
      </c>
      <c r="E33" s="7" t="s">
        <v>120</v>
      </c>
      <c r="F33" s="7" t="s">
        <v>19</v>
      </c>
      <c r="G33" s="7" t="s">
        <v>121</v>
      </c>
      <c r="H33" s="7" t="s">
        <v>125</v>
      </c>
      <c r="I33" s="7">
        <v>339</v>
      </c>
      <c r="J33" s="9" t="s">
        <v>126</v>
      </c>
      <c r="K33" s="7">
        <v>2</v>
      </c>
      <c r="L33" s="10">
        <v>60</v>
      </c>
      <c r="M33" s="10">
        <f t="shared" ref="M33:M77" si="4">L33*K33</f>
        <v>120</v>
      </c>
      <c r="N33" s="62"/>
      <c r="P33" s="27"/>
      <c r="Q33" s="27"/>
    </row>
    <row r="34" spans="1:17" ht="27.6">
      <c r="A34" s="68"/>
      <c r="B34" s="7" t="s">
        <v>127</v>
      </c>
      <c r="C34" s="8" t="s">
        <v>128</v>
      </c>
      <c r="D34" s="9" t="s">
        <v>129</v>
      </c>
      <c r="E34" s="7" t="s">
        <v>130</v>
      </c>
      <c r="F34" s="7"/>
      <c r="G34" s="7" t="s">
        <v>20</v>
      </c>
      <c r="H34" s="7" t="s">
        <v>21</v>
      </c>
      <c r="I34" s="7" t="s">
        <v>131</v>
      </c>
      <c r="J34" s="9" t="s">
        <v>132</v>
      </c>
      <c r="K34" s="7">
        <v>2</v>
      </c>
      <c r="L34" s="10">
        <v>55</v>
      </c>
      <c r="M34" s="10">
        <f t="shared" si="4"/>
        <v>110</v>
      </c>
      <c r="N34" s="62"/>
      <c r="P34" s="27"/>
      <c r="Q34" s="27"/>
    </row>
    <row r="35" spans="1:17">
      <c r="A35" s="68"/>
      <c r="B35" s="7" t="s">
        <v>133</v>
      </c>
      <c r="C35" s="8" t="s">
        <v>134</v>
      </c>
      <c r="D35" s="9" t="s">
        <v>135</v>
      </c>
      <c r="E35" s="7" t="s">
        <v>136</v>
      </c>
      <c r="F35" s="7"/>
      <c r="G35" s="7" t="s">
        <v>137</v>
      </c>
      <c r="H35" s="7" t="s">
        <v>138</v>
      </c>
      <c r="I35" s="7" t="s">
        <v>139</v>
      </c>
      <c r="J35" s="9" t="s">
        <v>140</v>
      </c>
      <c r="K35" s="7">
        <v>1</v>
      </c>
      <c r="L35" s="10">
        <v>45</v>
      </c>
      <c r="M35" s="10">
        <f t="shared" si="4"/>
        <v>45</v>
      </c>
      <c r="N35" s="62"/>
      <c r="P35" s="27"/>
      <c r="Q35" s="27"/>
    </row>
    <row r="36" spans="1:17">
      <c r="A36" s="68"/>
      <c r="B36" s="7" t="s">
        <v>141</v>
      </c>
      <c r="C36" s="8" t="s">
        <v>134</v>
      </c>
      <c r="D36" s="9" t="s">
        <v>135</v>
      </c>
      <c r="E36" s="7" t="s">
        <v>136</v>
      </c>
      <c r="F36" s="7"/>
      <c r="G36" s="7" t="s">
        <v>142</v>
      </c>
      <c r="H36" s="7" t="s">
        <v>143</v>
      </c>
      <c r="I36" s="7" t="s">
        <v>144</v>
      </c>
      <c r="J36" s="9" t="s">
        <v>145</v>
      </c>
      <c r="K36" s="7">
        <v>1</v>
      </c>
      <c r="L36" s="10">
        <v>55</v>
      </c>
      <c r="M36" s="10">
        <f t="shared" si="4"/>
        <v>55</v>
      </c>
      <c r="N36" s="62"/>
      <c r="P36" s="27"/>
      <c r="Q36" s="27"/>
    </row>
    <row r="37" spans="1:17">
      <c r="A37" s="68"/>
      <c r="B37" s="7" t="s">
        <v>146</v>
      </c>
      <c r="C37" s="14" t="s">
        <v>16</v>
      </c>
      <c r="D37" s="15" t="s">
        <v>147</v>
      </c>
      <c r="E37" s="14" t="s">
        <v>148</v>
      </c>
      <c r="F37" s="14" t="s">
        <v>106</v>
      </c>
      <c r="G37" s="14" t="s">
        <v>149</v>
      </c>
      <c r="H37" s="7" t="s">
        <v>150</v>
      </c>
      <c r="I37" s="7" t="s">
        <v>151</v>
      </c>
      <c r="J37" s="9" t="s">
        <v>152</v>
      </c>
      <c r="K37" s="7">
        <v>1</v>
      </c>
      <c r="L37" s="10">
        <v>14</v>
      </c>
      <c r="M37" s="10">
        <f t="shared" si="4"/>
        <v>14</v>
      </c>
      <c r="N37" s="62"/>
      <c r="P37" s="27"/>
      <c r="Q37" s="27"/>
    </row>
    <row r="38" spans="1:17">
      <c r="A38" s="68"/>
      <c r="B38" s="7" t="s">
        <v>153</v>
      </c>
      <c r="C38" s="14" t="s">
        <v>16</v>
      </c>
      <c r="D38" s="15" t="s">
        <v>147</v>
      </c>
      <c r="E38" s="14" t="s">
        <v>154</v>
      </c>
      <c r="F38" s="14" t="s">
        <v>106</v>
      </c>
      <c r="G38" s="14" t="s">
        <v>149</v>
      </c>
      <c r="H38" s="7" t="s">
        <v>155</v>
      </c>
      <c r="I38" s="7" t="s">
        <v>156</v>
      </c>
      <c r="J38" s="9" t="s">
        <v>123</v>
      </c>
      <c r="K38" s="7">
        <v>1</v>
      </c>
      <c r="L38" s="10">
        <v>16</v>
      </c>
      <c r="M38" s="10">
        <f t="shared" si="4"/>
        <v>16</v>
      </c>
      <c r="N38" s="62"/>
      <c r="P38" s="27"/>
      <c r="Q38" s="27"/>
    </row>
    <row r="39" spans="1:17">
      <c r="A39" s="68"/>
      <c r="B39" s="7" t="s">
        <v>157</v>
      </c>
      <c r="C39" s="14" t="s">
        <v>16</v>
      </c>
      <c r="D39" s="15" t="s">
        <v>147</v>
      </c>
      <c r="E39" s="14" t="s">
        <v>158</v>
      </c>
      <c r="F39" s="14" t="s">
        <v>106</v>
      </c>
      <c r="G39" s="14" t="s">
        <v>149</v>
      </c>
      <c r="H39" s="7" t="s">
        <v>159</v>
      </c>
      <c r="I39" s="7" t="s">
        <v>160</v>
      </c>
      <c r="J39" s="9" t="s">
        <v>161</v>
      </c>
      <c r="K39" s="7">
        <v>1</v>
      </c>
      <c r="L39" s="10">
        <v>14</v>
      </c>
      <c r="M39" s="10">
        <f t="shared" si="4"/>
        <v>14</v>
      </c>
      <c r="N39" s="62"/>
      <c r="P39" s="27"/>
      <c r="Q39" s="27"/>
    </row>
    <row r="40" spans="1:17">
      <c r="A40" s="68"/>
      <c r="B40" s="7" t="s">
        <v>162</v>
      </c>
      <c r="C40" s="14" t="s">
        <v>16</v>
      </c>
      <c r="D40" s="15" t="s">
        <v>147</v>
      </c>
      <c r="E40" s="14" t="s">
        <v>163</v>
      </c>
      <c r="F40" s="14" t="s">
        <v>106</v>
      </c>
      <c r="G40" s="14" t="s">
        <v>149</v>
      </c>
      <c r="H40" s="7" t="s">
        <v>164</v>
      </c>
      <c r="I40" s="7" t="s">
        <v>165</v>
      </c>
      <c r="J40" s="9" t="s">
        <v>161</v>
      </c>
      <c r="K40" s="7">
        <v>1</v>
      </c>
      <c r="L40" s="10">
        <v>14</v>
      </c>
      <c r="M40" s="10">
        <f t="shared" si="4"/>
        <v>14</v>
      </c>
      <c r="N40" s="62"/>
      <c r="P40" s="27"/>
      <c r="Q40" s="27"/>
    </row>
    <row r="41" spans="1:17">
      <c r="A41" s="68"/>
      <c r="B41" s="7" t="s">
        <v>166</v>
      </c>
      <c r="C41" s="14" t="s">
        <v>16</v>
      </c>
      <c r="D41" s="15" t="s">
        <v>147</v>
      </c>
      <c r="E41" s="14" t="s">
        <v>167</v>
      </c>
      <c r="F41" s="14" t="s">
        <v>106</v>
      </c>
      <c r="G41" s="14" t="s">
        <v>149</v>
      </c>
      <c r="H41" s="7" t="s">
        <v>168</v>
      </c>
      <c r="I41" s="7" t="s">
        <v>169</v>
      </c>
      <c r="J41" s="9" t="s">
        <v>123</v>
      </c>
      <c r="K41" s="7">
        <v>1</v>
      </c>
      <c r="L41" s="10">
        <v>14</v>
      </c>
      <c r="M41" s="10">
        <f t="shared" si="4"/>
        <v>14</v>
      </c>
      <c r="N41" s="62"/>
      <c r="P41" s="27"/>
      <c r="Q41" s="27"/>
    </row>
    <row r="42" spans="1:17">
      <c r="A42" s="68"/>
      <c r="B42" s="7" t="s">
        <v>170</v>
      </c>
      <c r="C42" s="8" t="s">
        <v>85</v>
      </c>
      <c r="D42" s="9" t="s">
        <v>44</v>
      </c>
      <c r="E42" s="7" t="s">
        <v>171</v>
      </c>
      <c r="F42" s="7" t="s">
        <v>172</v>
      </c>
      <c r="G42" s="7" t="s">
        <v>173</v>
      </c>
      <c r="H42" s="7" t="s">
        <v>77</v>
      </c>
      <c r="I42" s="7">
        <v>44973536</v>
      </c>
      <c r="J42" s="9" t="s">
        <v>78</v>
      </c>
      <c r="K42" s="7">
        <v>2</v>
      </c>
      <c r="L42" s="10">
        <v>90</v>
      </c>
      <c r="M42" s="10">
        <f t="shared" si="4"/>
        <v>180</v>
      </c>
      <c r="N42" s="62"/>
      <c r="P42" s="27"/>
      <c r="Q42" s="27"/>
    </row>
    <row r="43" spans="1:17">
      <c r="A43" s="68"/>
      <c r="B43" s="7" t="s">
        <v>174</v>
      </c>
      <c r="C43" s="8" t="s">
        <v>85</v>
      </c>
      <c r="D43" s="9" t="s">
        <v>44</v>
      </c>
      <c r="E43" s="7" t="s">
        <v>171</v>
      </c>
      <c r="F43" s="7" t="s">
        <v>172</v>
      </c>
      <c r="G43" s="7" t="s">
        <v>173</v>
      </c>
      <c r="H43" s="7" t="s">
        <v>34</v>
      </c>
      <c r="I43" s="7">
        <v>44973533</v>
      </c>
      <c r="J43" s="9" t="s">
        <v>80</v>
      </c>
      <c r="K43" s="7">
        <v>2</v>
      </c>
      <c r="L43" s="10">
        <v>95</v>
      </c>
      <c r="M43" s="10">
        <f t="shared" si="4"/>
        <v>190</v>
      </c>
      <c r="N43" s="62"/>
      <c r="P43" s="27"/>
      <c r="Q43" s="27"/>
    </row>
    <row r="44" spans="1:17">
      <c r="A44" s="68"/>
      <c r="B44" s="7" t="s">
        <v>175</v>
      </c>
      <c r="C44" s="8" t="s">
        <v>85</v>
      </c>
      <c r="D44" s="9" t="s">
        <v>44</v>
      </c>
      <c r="E44" s="7" t="s">
        <v>171</v>
      </c>
      <c r="F44" s="7" t="s">
        <v>172</v>
      </c>
      <c r="G44" s="7" t="s">
        <v>173</v>
      </c>
      <c r="H44" s="7" t="s">
        <v>41</v>
      </c>
      <c r="I44" s="7">
        <v>44973535</v>
      </c>
      <c r="J44" s="9" t="s">
        <v>80</v>
      </c>
      <c r="K44" s="7">
        <v>2</v>
      </c>
      <c r="L44" s="10">
        <v>95</v>
      </c>
      <c r="M44" s="10">
        <f t="shared" si="4"/>
        <v>190</v>
      </c>
      <c r="N44" s="62"/>
      <c r="P44" s="27"/>
      <c r="Q44" s="27"/>
    </row>
    <row r="45" spans="1:17">
      <c r="A45" s="68"/>
      <c r="B45" s="7" t="s">
        <v>176</v>
      </c>
      <c r="C45" s="8" t="s">
        <v>85</v>
      </c>
      <c r="D45" s="9" t="s">
        <v>44</v>
      </c>
      <c r="E45" s="7" t="s">
        <v>171</v>
      </c>
      <c r="F45" s="7" t="s">
        <v>172</v>
      </c>
      <c r="G45" s="7" t="s">
        <v>173</v>
      </c>
      <c r="H45" s="7" t="s">
        <v>38</v>
      </c>
      <c r="I45" s="7">
        <v>44973534</v>
      </c>
      <c r="J45" s="9" t="s">
        <v>80</v>
      </c>
      <c r="K45" s="7">
        <v>2</v>
      </c>
      <c r="L45" s="10">
        <v>95</v>
      </c>
      <c r="M45" s="10">
        <f t="shared" si="4"/>
        <v>190</v>
      </c>
      <c r="N45" s="62"/>
      <c r="P45" s="27"/>
      <c r="Q45" s="27"/>
    </row>
    <row r="46" spans="1:17">
      <c r="A46" s="68"/>
      <c r="B46" s="7" t="s">
        <v>177</v>
      </c>
      <c r="C46" s="8" t="s">
        <v>85</v>
      </c>
      <c r="D46" s="9" t="s">
        <v>71</v>
      </c>
      <c r="E46" s="7" t="s">
        <v>178</v>
      </c>
      <c r="F46" s="7" t="s">
        <v>172</v>
      </c>
      <c r="G46" s="7" t="s">
        <v>173</v>
      </c>
      <c r="H46" s="7" t="s">
        <v>179</v>
      </c>
      <c r="I46" s="7" t="s">
        <v>180</v>
      </c>
      <c r="J46" s="9" t="s">
        <v>23</v>
      </c>
      <c r="K46" s="7">
        <v>1</v>
      </c>
      <c r="L46" s="10">
        <v>160</v>
      </c>
      <c r="M46" s="10">
        <f t="shared" si="4"/>
        <v>160</v>
      </c>
      <c r="N46" s="62"/>
      <c r="O46" s="29"/>
      <c r="P46" s="27"/>
      <c r="Q46" s="27"/>
    </row>
    <row r="47" spans="1:17" ht="27.6">
      <c r="A47" s="68"/>
      <c r="B47" s="7" t="s">
        <v>181</v>
      </c>
      <c r="C47" s="8" t="s">
        <v>182</v>
      </c>
      <c r="D47" s="9" t="s">
        <v>183</v>
      </c>
      <c r="E47" s="7" t="s">
        <v>184</v>
      </c>
      <c r="F47" s="7" t="s">
        <v>106</v>
      </c>
      <c r="G47" s="7" t="s">
        <v>173</v>
      </c>
      <c r="H47" s="7" t="s">
        <v>185</v>
      </c>
      <c r="I47" s="7" t="s">
        <v>186</v>
      </c>
      <c r="J47" s="9" t="s">
        <v>187</v>
      </c>
      <c r="K47" s="7">
        <v>3</v>
      </c>
      <c r="L47" s="10">
        <v>55</v>
      </c>
      <c r="M47" s="10">
        <f t="shared" si="4"/>
        <v>165</v>
      </c>
      <c r="N47" s="62"/>
      <c r="P47" s="27"/>
      <c r="Q47" s="27"/>
    </row>
    <row r="48" spans="1:17" ht="27.6">
      <c r="A48" s="68"/>
      <c r="B48" s="7" t="s">
        <v>188</v>
      </c>
      <c r="C48" s="8" t="s">
        <v>189</v>
      </c>
      <c r="D48" s="9" t="s">
        <v>129</v>
      </c>
      <c r="E48" s="7" t="s">
        <v>130</v>
      </c>
      <c r="F48" s="7" t="s">
        <v>19</v>
      </c>
      <c r="G48" s="7" t="s">
        <v>173</v>
      </c>
      <c r="H48" s="7" t="s">
        <v>185</v>
      </c>
      <c r="I48" s="7" t="s">
        <v>190</v>
      </c>
      <c r="J48" s="9" t="s">
        <v>132</v>
      </c>
      <c r="K48" s="7">
        <v>2</v>
      </c>
      <c r="L48" s="10">
        <v>55</v>
      </c>
      <c r="M48" s="10">
        <f t="shared" si="4"/>
        <v>110</v>
      </c>
      <c r="N48" s="62"/>
      <c r="P48" s="27"/>
      <c r="Q48" s="27"/>
    </row>
    <row r="49" spans="1:17">
      <c r="A49" s="68"/>
      <c r="B49" s="7" t="s">
        <v>191</v>
      </c>
      <c r="C49" s="8" t="s">
        <v>16</v>
      </c>
      <c r="D49" s="9" t="s">
        <v>192</v>
      </c>
      <c r="E49" s="7" t="s">
        <v>193</v>
      </c>
      <c r="F49" s="7" t="s">
        <v>194</v>
      </c>
      <c r="G49" s="7" t="s">
        <v>149</v>
      </c>
      <c r="H49" s="7" t="s">
        <v>21</v>
      </c>
      <c r="I49" s="7" t="s">
        <v>195</v>
      </c>
      <c r="J49" s="9" t="s">
        <v>196</v>
      </c>
      <c r="K49" s="7">
        <v>3</v>
      </c>
      <c r="L49" s="10">
        <v>115</v>
      </c>
      <c r="M49" s="10">
        <f t="shared" si="4"/>
        <v>345</v>
      </c>
      <c r="N49" s="62"/>
      <c r="O49" s="29"/>
      <c r="P49" s="27"/>
      <c r="Q49" s="27"/>
    </row>
    <row r="50" spans="1:17" ht="27.6">
      <c r="A50" s="68"/>
      <c r="B50" s="7" t="s">
        <v>197</v>
      </c>
      <c r="C50" s="8" t="s">
        <v>182</v>
      </c>
      <c r="D50" s="9" t="s">
        <v>100</v>
      </c>
      <c r="E50" s="7" t="s">
        <v>204</v>
      </c>
      <c r="F50" s="7"/>
      <c r="G50" s="7" t="s">
        <v>20</v>
      </c>
      <c r="H50" s="7" t="s">
        <v>205</v>
      </c>
      <c r="I50" s="7" t="s">
        <v>206</v>
      </c>
      <c r="J50" s="9" t="s">
        <v>187</v>
      </c>
      <c r="K50" s="7">
        <v>1</v>
      </c>
      <c r="L50" s="10">
        <v>55</v>
      </c>
      <c r="M50" s="10">
        <f t="shared" si="4"/>
        <v>55</v>
      </c>
      <c r="N50" s="62"/>
      <c r="P50" s="27"/>
      <c r="Q50" s="27"/>
    </row>
    <row r="51" spans="1:17">
      <c r="A51" s="68"/>
      <c r="B51" s="7" t="s">
        <v>200</v>
      </c>
      <c r="C51" s="8" t="s">
        <v>210</v>
      </c>
      <c r="D51" s="9" t="s">
        <v>147</v>
      </c>
      <c r="E51" s="7" t="s">
        <v>211</v>
      </c>
      <c r="F51" s="7" t="s">
        <v>106</v>
      </c>
      <c r="G51" s="7" t="s">
        <v>149</v>
      </c>
      <c r="H51" s="7" t="s">
        <v>199</v>
      </c>
      <c r="I51" s="7" t="s">
        <v>212</v>
      </c>
      <c r="J51" s="9" t="s">
        <v>213</v>
      </c>
      <c r="K51" s="7">
        <v>2</v>
      </c>
      <c r="L51" s="10">
        <v>16</v>
      </c>
      <c r="M51" s="10">
        <f t="shared" si="4"/>
        <v>32</v>
      </c>
      <c r="N51" s="62"/>
      <c r="P51" s="27"/>
      <c r="Q51" s="27"/>
    </row>
    <row r="52" spans="1:17">
      <c r="A52" s="68"/>
      <c r="B52" s="7" t="s">
        <v>201</v>
      </c>
      <c r="C52" s="8" t="s">
        <v>210</v>
      </c>
      <c r="D52" s="9" t="s">
        <v>147</v>
      </c>
      <c r="E52" s="7" t="s">
        <v>211</v>
      </c>
      <c r="F52" s="7" t="s">
        <v>106</v>
      </c>
      <c r="G52" s="7" t="s">
        <v>149</v>
      </c>
      <c r="H52" s="7" t="s">
        <v>41</v>
      </c>
      <c r="I52" s="7" t="s">
        <v>215</v>
      </c>
      <c r="J52" s="9" t="s">
        <v>216</v>
      </c>
      <c r="K52" s="7">
        <v>2</v>
      </c>
      <c r="L52" s="10">
        <v>13</v>
      </c>
      <c r="M52" s="10">
        <f t="shared" si="4"/>
        <v>26</v>
      </c>
      <c r="N52" s="62"/>
      <c r="P52" s="27"/>
      <c r="Q52" s="27"/>
    </row>
    <row r="53" spans="1:17">
      <c r="A53" s="68"/>
      <c r="B53" s="7" t="s">
        <v>202</v>
      </c>
      <c r="C53" s="8" t="s">
        <v>210</v>
      </c>
      <c r="D53" s="9" t="s">
        <v>147</v>
      </c>
      <c r="E53" s="7" t="s">
        <v>211</v>
      </c>
      <c r="F53" s="7" t="s">
        <v>106</v>
      </c>
      <c r="G53" s="7" t="s">
        <v>149</v>
      </c>
      <c r="H53" s="7" t="s">
        <v>38</v>
      </c>
      <c r="I53" s="7" t="s">
        <v>218</v>
      </c>
      <c r="J53" s="9" t="s">
        <v>216</v>
      </c>
      <c r="K53" s="7">
        <v>2</v>
      </c>
      <c r="L53" s="10">
        <v>13</v>
      </c>
      <c r="M53" s="10">
        <f t="shared" si="4"/>
        <v>26</v>
      </c>
      <c r="N53" s="62"/>
      <c r="P53" s="27"/>
      <c r="Q53" s="27"/>
    </row>
    <row r="54" spans="1:17">
      <c r="A54" s="68"/>
      <c r="B54" s="7" t="s">
        <v>203</v>
      </c>
      <c r="C54" s="8" t="s">
        <v>210</v>
      </c>
      <c r="D54" s="9" t="s">
        <v>147</v>
      </c>
      <c r="E54" s="7" t="s">
        <v>211</v>
      </c>
      <c r="F54" s="7" t="s">
        <v>106</v>
      </c>
      <c r="G54" s="7" t="s">
        <v>149</v>
      </c>
      <c r="H54" s="7" t="s">
        <v>34</v>
      </c>
      <c r="I54" s="7" t="s">
        <v>220</v>
      </c>
      <c r="J54" s="9" t="s">
        <v>216</v>
      </c>
      <c r="K54" s="7">
        <v>2</v>
      </c>
      <c r="L54" s="10">
        <v>13</v>
      </c>
      <c r="M54" s="10">
        <f t="shared" si="4"/>
        <v>26</v>
      </c>
      <c r="N54" s="62"/>
      <c r="P54" s="27"/>
      <c r="Q54" s="27"/>
    </row>
    <row r="55" spans="1:17">
      <c r="A55" s="68"/>
      <c r="B55" s="7" t="s">
        <v>207</v>
      </c>
      <c r="C55" s="8" t="s">
        <v>222</v>
      </c>
      <c r="D55" s="9" t="s">
        <v>98</v>
      </c>
      <c r="E55" s="7" t="s">
        <v>223</v>
      </c>
      <c r="F55" s="7"/>
      <c r="G55" s="7" t="s">
        <v>224</v>
      </c>
      <c r="H55" s="7" t="s">
        <v>199</v>
      </c>
      <c r="I55" s="7" t="s">
        <v>225</v>
      </c>
      <c r="J55" s="9" t="s">
        <v>80</v>
      </c>
      <c r="K55" s="7">
        <v>2</v>
      </c>
      <c r="L55" s="10">
        <v>75</v>
      </c>
      <c r="M55" s="10">
        <f t="shared" si="4"/>
        <v>150</v>
      </c>
      <c r="N55" s="62"/>
      <c r="P55" s="27"/>
      <c r="Q55" s="27"/>
    </row>
    <row r="56" spans="1:17">
      <c r="A56" s="68"/>
      <c r="B56" s="7" t="s">
        <v>208</v>
      </c>
      <c r="C56" s="8" t="s">
        <v>210</v>
      </c>
      <c r="D56" s="9" t="s">
        <v>227</v>
      </c>
      <c r="E56" s="7" t="s">
        <v>228</v>
      </c>
      <c r="F56" s="7" t="s">
        <v>106</v>
      </c>
      <c r="G56" s="7" t="s">
        <v>149</v>
      </c>
      <c r="H56" s="7" t="s">
        <v>199</v>
      </c>
      <c r="I56" s="7" t="s">
        <v>229</v>
      </c>
      <c r="J56" s="9" t="s">
        <v>230</v>
      </c>
      <c r="K56" s="7">
        <v>2</v>
      </c>
      <c r="L56" s="10">
        <v>6</v>
      </c>
      <c r="M56" s="10">
        <f t="shared" si="4"/>
        <v>12</v>
      </c>
      <c r="N56" s="62"/>
      <c r="P56" s="27"/>
      <c r="Q56" s="27"/>
    </row>
    <row r="57" spans="1:17">
      <c r="A57" s="68"/>
      <c r="B57" s="7" t="s">
        <v>209</v>
      </c>
      <c r="C57" s="8" t="s">
        <v>210</v>
      </c>
      <c r="D57" s="9" t="s">
        <v>227</v>
      </c>
      <c r="E57" s="7" t="s">
        <v>228</v>
      </c>
      <c r="F57" s="7" t="s">
        <v>106</v>
      </c>
      <c r="G57" s="7" t="s">
        <v>149</v>
      </c>
      <c r="H57" s="7" t="s">
        <v>41</v>
      </c>
      <c r="I57" s="7" t="s">
        <v>232</v>
      </c>
      <c r="J57" s="9" t="s">
        <v>233</v>
      </c>
      <c r="K57" s="7">
        <v>2</v>
      </c>
      <c r="L57" s="10">
        <v>6</v>
      </c>
      <c r="M57" s="10">
        <f t="shared" si="4"/>
        <v>12</v>
      </c>
      <c r="N57" s="62"/>
      <c r="P57" s="27"/>
      <c r="Q57" s="27"/>
    </row>
    <row r="58" spans="1:17">
      <c r="A58" s="68"/>
      <c r="B58" s="7" t="s">
        <v>214</v>
      </c>
      <c r="C58" s="8" t="s">
        <v>210</v>
      </c>
      <c r="D58" s="9" t="s">
        <v>227</v>
      </c>
      <c r="E58" s="7" t="s">
        <v>228</v>
      </c>
      <c r="F58" s="7" t="s">
        <v>106</v>
      </c>
      <c r="G58" s="7" t="s">
        <v>149</v>
      </c>
      <c r="H58" s="7" t="s">
        <v>38</v>
      </c>
      <c r="I58" s="7" t="s">
        <v>235</v>
      </c>
      <c r="J58" s="9" t="s">
        <v>233</v>
      </c>
      <c r="K58" s="7">
        <v>2</v>
      </c>
      <c r="L58" s="10">
        <v>6</v>
      </c>
      <c r="M58" s="10">
        <f t="shared" si="4"/>
        <v>12</v>
      </c>
      <c r="N58" s="62"/>
      <c r="P58" s="27"/>
      <c r="Q58" s="27"/>
    </row>
    <row r="59" spans="1:17">
      <c r="A59" s="68"/>
      <c r="B59" s="7" t="s">
        <v>217</v>
      </c>
      <c r="C59" s="8" t="s">
        <v>210</v>
      </c>
      <c r="D59" s="9" t="s">
        <v>227</v>
      </c>
      <c r="E59" s="7" t="s">
        <v>228</v>
      </c>
      <c r="F59" s="7" t="s">
        <v>106</v>
      </c>
      <c r="G59" s="7" t="s">
        <v>149</v>
      </c>
      <c r="H59" s="7" t="s">
        <v>34</v>
      </c>
      <c r="I59" s="7" t="s">
        <v>237</v>
      </c>
      <c r="J59" s="9" t="s">
        <v>233</v>
      </c>
      <c r="K59" s="7">
        <v>2</v>
      </c>
      <c r="L59" s="10">
        <v>6</v>
      </c>
      <c r="M59" s="10">
        <f t="shared" si="4"/>
        <v>12</v>
      </c>
      <c r="N59" s="62"/>
      <c r="P59" s="27"/>
      <c r="Q59" s="27"/>
    </row>
    <row r="60" spans="1:17" ht="27.6">
      <c r="A60" s="68"/>
      <c r="B60" s="7" t="s">
        <v>219</v>
      </c>
      <c r="C60" s="8" t="s">
        <v>239</v>
      </c>
      <c r="D60" s="9" t="s">
        <v>239</v>
      </c>
      <c r="E60" s="7" t="s">
        <v>240</v>
      </c>
      <c r="F60" s="7" t="s">
        <v>241</v>
      </c>
      <c r="G60" s="7" t="s">
        <v>20</v>
      </c>
      <c r="H60" s="7" t="s">
        <v>205</v>
      </c>
      <c r="I60" s="7" t="s">
        <v>242</v>
      </c>
      <c r="J60" s="9" t="s">
        <v>187</v>
      </c>
      <c r="K60" s="7">
        <v>1</v>
      </c>
      <c r="L60" s="10">
        <v>55</v>
      </c>
      <c r="M60" s="10">
        <f t="shared" si="4"/>
        <v>55</v>
      </c>
      <c r="N60" s="62"/>
      <c r="P60" s="27"/>
      <c r="Q60" s="27"/>
    </row>
    <row r="61" spans="1:17">
      <c r="A61" s="68"/>
      <c r="B61" s="7" t="s">
        <v>221</v>
      </c>
      <c r="C61" s="8" t="s">
        <v>189</v>
      </c>
      <c r="D61" s="9" t="s">
        <v>244</v>
      </c>
      <c r="E61" s="7" t="s">
        <v>245</v>
      </c>
      <c r="F61" s="7"/>
      <c r="G61" s="7" t="s">
        <v>121</v>
      </c>
      <c r="H61" s="7" t="s">
        <v>246</v>
      </c>
      <c r="I61" s="7" t="s">
        <v>247</v>
      </c>
      <c r="J61" s="9" t="s">
        <v>140</v>
      </c>
      <c r="K61" s="7">
        <v>1</v>
      </c>
      <c r="L61" s="10">
        <v>45</v>
      </c>
      <c r="M61" s="10">
        <f t="shared" si="4"/>
        <v>45</v>
      </c>
      <c r="N61" s="62"/>
      <c r="P61" s="27"/>
      <c r="Q61" s="27"/>
    </row>
    <row r="62" spans="1:17">
      <c r="A62" s="68"/>
      <c r="B62" s="7" t="s">
        <v>226</v>
      </c>
      <c r="C62" s="8" t="s">
        <v>189</v>
      </c>
      <c r="D62" s="9" t="s">
        <v>71</v>
      </c>
      <c r="E62" s="7" t="s">
        <v>245</v>
      </c>
      <c r="F62" s="7"/>
      <c r="G62" s="7" t="s">
        <v>121</v>
      </c>
      <c r="H62" s="7" t="s">
        <v>249</v>
      </c>
      <c r="I62" s="7" t="s">
        <v>250</v>
      </c>
      <c r="J62" s="9" t="s">
        <v>145</v>
      </c>
      <c r="K62" s="7">
        <v>1</v>
      </c>
      <c r="L62" s="10">
        <v>55</v>
      </c>
      <c r="M62" s="10">
        <f t="shared" si="4"/>
        <v>55</v>
      </c>
      <c r="N62" s="62"/>
      <c r="P62" s="27"/>
      <c r="Q62" s="27"/>
    </row>
    <row r="63" spans="1:17">
      <c r="A63" s="68"/>
      <c r="B63" s="7" t="s">
        <v>231</v>
      </c>
      <c r="C63" s="8" t="s">
        <v>252</v>
      </c>
      <c r="D63" s="9" t="s">
        <v>253</v>
      </c>
      <c r="E63" s="7" t="s">
        <v>254</v>
      </c>
      <c r="F63" s="7"/>
      <c r="G63" s="7" t="s">
        <v>20</v>
      </c>
      <c r="H63" s="7" t="s">
        <v>246</v>
      </c>
      <c r="I63" s="7" t="s">
        <v>255</v>
      </c>
      <c r="J63" s="9" t="s">
        <v>256</v>
      </c>
      <c r="K63" s="7">
        <v>1</v>
      </c>
      <c r="L63" s="10">
        <v>20</v>
      </c>
      <c r="M63" s="10">
        <f t="shared" si="4"/>
        <v>20</v>
      </c>
      <c r="N63" s="62"/>
      <c r="P63" s="27"/>
      <c r="Q63" s="27"/>
    </row>
    <row r="64" spans="1:17">
      <c r="A64" s="68"/>
      <c r="B64" s="7" t="s">
        <v>234</v>
      </c>
      <c r="C64" s="8" t="s">
        <v>189</v>
      </c>
      <c r="D64" s="9" t="s">
        <v>259</v>
      </c>
      <c r="E64" s="7" t="s">
        <v>260</v>
      </c>
      <c r="F64" s="7" t="s">
        <v>19</v>
      </c>
      <c r="G64" s="7" t="s">
        <v>20</v>
      </c>
      <c r="H64" s="7" t="s">
        <v>21</v>
      </c>
      <c r="I64" s="7" t="s">
        <v>261</v>
      </c>
      <c r="J64" s="9" t="s">
        <v>196</v>
      </c>
      <c r="K64" s="7">
        <v>1</v>
      </c>
      <c r="L64" s="10">
        <v>120</v>
      </c>
      <c r="M64" s="10">
        <f t="shared" si="4"/>
        <v>120</v>
      </c>
      <c r="N64" s="62"/>
      <c r="P64" s="27"/>
      <c r="Q64" s="27"/>
    </row>
    <row r="65" spans="1:17">
      <c r="A65" s="68"/>
      <c r="B65" s="7" t="s">
        <v>236</v>
      </c>
      <c r="C65" s="8" t="s">
        <v>189</v>
      </c>
      <c r="D65" s="9" t="s">
        <v>263</v>
      </c>
      <c r="E65" s="7" t="s">
        <v>264</v>
      </c>
      <c r="F65" s="7" t="s">
        <v>19</v>
      </c>
      <c r="G65" s="7" t="s">
        <v>20</v>
      </c>
      <c r="H65" s="7" t="s">
        <v>21</v>
      </c>
      <c r="I65" s="7" t="s">
        <v>265</v>
      </c>
      <c r="J65" s="9" t="s">
        <v>47</v>
      </c>
      <c r="K65" s="7">
        <v>1</v>
      </c>
      <c r="L65" s="10">
        <v>95</v>
      </c>
      <c r="M65" s="10">
        <f t="shared" si="4"/>
        <v>95</v>
      </c>
      <c r="N65" s="62"/>
      <c r="P65" s="27"/>
      <c r="Q65" s="27"/>
    </row>
    <row r="66" spans="1:17" ht="27.6">
      <c r="A66" s="68"/>
      <c r="B66" s="7" t="s">
        <v>238</v>
      </c>
      <c r="C66" s="8" t="s">
        <v>189</v>
      </c>
      <c r="D66" s="9" t="s">
        <v>267</v>
      </c>
      <c r="E66" s="7" t="s">
        <v>268</v>
      </c>
      <c r="F66" s="7"/>
      <c r="G66" s="7" t="s">
        <v>20</v>
      </c>
      <c r="H66" s="7"/>
      <c r="I66" s="9" t="s">
        <v>269</v>
      </c>
      <c r="J66" s="9" t="s">
        <v>132</v>
      </c>
      <c r="K66" s="7">
        <v>1</v>
      </c>
      <c r="L66" s="10">
        <v>55</v>
      </c>
      <c r="M66" s="10">
        <f t="shared" si="4"/>
        <v>55</v>
      </c>
      <c r="N66" s="62"/>
      <c r="P66" s="27"/>
      <c r="Q66" s="27"/>
    </row>
    <row r="67" spans="1:17">
      <c r="A67" s="68"/>
      <c r="B67" s="7" t="s">
        <v>243</v>
      </c>
      <c r="C67" s="8" t="s">
        <v>189</v>
      </c>
      <c r="D67" s="9" t="s">
        <v>71</v>
      </c>
      <c r="E67" s="7" t="s">
        <v>271</v>
      </c>
      <c r="F67" s="7"/>
      <c r="G67" s="7" t="s">
        <v>20</v>
      </c>
      <c r="H67" s="7"/>
      <c r="I67" s="7" t="s">
        <v>272</v>
      </c>
      <c r="J67" s="9" t="s">
        <v>74</v>
      </c>
      <c r="K67" s="7">
        <v>1</v>
      </c>
      <c r="L67" s="10">
        <v>95</v>
      </c>
      <c r="M67" s="10">
        <f t="shared" si="4"/>
        <v>95</v>
      </c>
      <c r="N67" s="62"/>
      <c r="P67" s="27"/>
      <c r="Q67" s="27"/>
    </row>
    <row r="68" spans="1:17" ht="27.6">
      <c r="A68" s="68"/>
      <c r="B68" s="7" t="s">
        <v>248</v>
      </c>
      <c r="C68" s="8" t="s">
        <v>182</v>
      </c>
      <c r="D68" s="9" t="s">
        <v>274</v>
      </c>
      <c r="E68" s="7" t="s">
        <v>204</v>
      </c>
      <c r="F68" s="7" t="s">
        <v>106</v>
      </c>
      <c r="G68" s="7" t="s">
        <v>20</v>
      </c>
      <c r="H68" s="7" t="s">
        <v>21</v>
      </c>
      <c r="I68" s="7" t="s">
        <v>275</v>
      </c>
      <c r="J68" s="9" t="s">
        <v>187</v>
      </c>
      <c r="K68" s="7">
        <v>1</v>
      </c>
      <c r="L68" s="10">
        <v>55</v>
      </c>
      <c r="M68" s="10">
        <f t="shared" si="4"/>
        <v>55</v>
      </c>
      <c r="N68" s="62"/>
      <c r="P68" s="27"/>
      <c r="Q68" s="27"/>
    </row>
    <row r="69" spans="1:17" ht="36.6" customHeight="1">
      <c r="A69" s="68"/>
      <c r="B69" s="57" t="s">
        <v>251</v>
      </c>
      <c r="C69" s="57" t="s">
        <v>85</v>
      </c>
      <c r="D69" s="57" t="s">
        <v>277</v>
      </c>
      <c r="E69" s="57" t="s">
        <v>278</v>
      </c>
      <c r="F69" s="57" t="s">
        <v>279</v>
      </c>
      <c r="G69" s="57" t="s">
        <v>280</v>
      </c>
      <c r="H69" s="7"/>
      <c r="I69" s="7" t="s">
        <v>281</v>
      </c>
      <c r="J69" s="9" t="s">
        <v>282</v>
      </c>
      <c r="K69" s="7">
        <v>1</v>
      </c>
      <c r="L69" s="10">
        <v>80</v>
      </c>
      <c r="M69" s="10">
        <f t="shared" si="4"/>
        <v>80</v>
      </c>
      <c r="N69" s="62"/>
      <c r="P69" s="27"/>
      <c r="Q69" s="27"/>
    </row>
    <row r="70" spans="1:17">
      <c r="A70" s="68"/>
      <c r="B70" s="58"/>
      <c r="C70" s="58"/>
      <c r="D70" s="58"/>
      <c r="E70" s="58"/>
      <c r="F70" s="58"/>
      <c r="G70" s="58"/>
      <c r="H70" s="7"/>
      <c r="I70" s="7" t="s">
        <v>283</v>
      </c>
      <c r="J70" s="9" t="s">
        <v>282</v>
      </c>
      <c r="K70" s="7">
        <v>1</v>
      </c>
      <c r="L70" s="10">
        <v>80</v>
      </c>
      <c r="M70" s="10">
        <f t="shared" si="4"/>
        <v>80</v>
      </c>
      <c r="N70" s="62"/>
      <c r="P70" s="27"/>
      <c r="Q70" s="27"/>
    </row>
    <row r="71" spans="1:17" ht="27.6">
      <c r="A71" s="68"/>
      <c r="B71" s="7" t="s">
        <v>257</v>
      </c>
      <c r="C71" s="8" t="s">
        <v>182</v>
      </c>
      <c r="D71" s="9" t="s">
        <v>284</v>
      </c>
      <c r="E71" s="7" t="s">
        <v>285</v>
      </c>
      <c r="F71" s="7"/>
      <c r="G71" s="7" t="s">
        <v>20</v>
      </c>
      <c r="H71" s="7" t="s">
        <v>21</v>
      </c>
      <c r="I71" s="7" t="s">
        <v>286</v>
      </c>
      <c r="J71" s="9" t="s">
        <v>287</v>
      </c>
      <c r="K71" s="7">
        <v>1</v>
      </c>
      <c r="L71" s="10">
        <v>80</v>
      </c>
      <c r="M71" s="10">
        <f t="shared" si="4"/>
        <v>80</v>
      </c>
      <c r="N71" s="62"/>
      <c r="P71" s="27"/>
      <c r="Q71" s="27"/>
    </row>
    <row r="72" spans="1:17">
      <c r="A72" s="68"/>
      <c r="B72" s="7" t="s">
        <v>258</v>
      </c>
      <c r="C72" s="8" t="s">
        <v>288</v>
      </c>
      <c r="D72" s="9" t="s">
        <v>98</v>
      </c>
      <c r="E72" s="7" t="s">
        <v>289</v>
      </c>
      <c r="F72" s="7"/>
      <c r="G72" s="7" t="s">
        <v>20</v>
      </c>
      <c r="H72" s="7" t="s">
        <v>21</v>
      </c>
      <c r="I72" s="7" t="s">
        <v>290</v>
      </c>
      <c r="J72" s="9" t="s">
        <v>80</v>
      </c>
      <c r="K72" s="7">
        <v>1</v>
      </c>
      <c r="L72" s="10">
        <v>70</v>
      </c>
      <c r="M72" s="10">
        <f t="shared" si="4"/>
        <v>70</v>
      </c>
      <c r="N72" s="62"/>
      <c r="P72" s="27"/>
      <c r="Q72" s="27"/>
    </row>
    <row r="73" spans="1:17">
      <c r="A73" s="68"/>
      <c r="B73" s="7" t="s">
        <v>262</v>
      </c>
      <c r="C73" s="14" t="s">
        <v>291</v>
      </c>
      <c r="D73" s="57" t="s">
        <v>71</v>
      </c>
      <c r="E73" s="59" t="s">
        <v>292</v>
      </c>
      <c r="F73" s="59"/>
      <c r="G73" s="59" t="s">
        <v>137</v>
      </c>
      <c r="H73" s="7" t="s">
        <v>21</v>
      </c>
      <c r="I73" s="7" t="s">
        <v>293</v>
      </c>
      <c r="J73" s="9" t="s">
        <v>294</v>
      </c>
      <c r="K73" s="7">
        <v>1</v>
      </c>
      <c r="L73" s="10">
        <v>60</v>
      </c>
      <c r="M73" s="10">
        <f t="shared" si="4"/>
        <v>60</v>
      </c>
      <c r="N73" s="62"/>
      <c r="P73" s="27"/>
      <c r="Q73" s="27"/>
    </row>
    <row r="74" spans="1:17">
      <c r="A74" s="68"/>
      <c r="B74" s="7" t="s">
        <v>266</v>
      </c>
      <c r="C74" s="14" t="s">
        <v>291</v>
      </c>
      <c r="D74" s="58"/>
      <c r="E74" s="60"/>
      <c r="F74" s="60"/>
      <c r="G74" s="60"/>
      <c r="H74" s="7" t="s">
        <v>143</v>
      </c>
      <c r="I74" s="7" t="s">
        <v>295</v>
      </c>
      <c r="J74" s="9" t="s">
        <v>296</v>
      </c>
      <c r="K74" s="7">
        <v>1</v>
      </c>
      <c r="L74" s="10">
        <v>75</v>
      </c>
      <c r="M74" s="10">
        <f t="shared" si="4"/>
        <v>75</v>
      </c>
      <c r="N74" s="62"/>
      <c r="P74" s="27"/>
      <c r="Q74" s="27"/>
    </row>
    <row r="75" spans="1:17" ht="27.6">
      <c r="A75" s="68"/>
      <c r="B75" s="7" t="s">
        <v>270</v>
      </c>
      <c r="C75" s="8" t="s">
        <v>297</v>
      </c>
      <c r="D75" s="9" t="s">
        <v>183</v>
      </c>
      <c r="E75" s="7" t="s">
        <v>298</v>
      </c>
      <c r="F75" s="7" t="s">
        <v>106</v>
      </c>
      <c r="G75" s="7" t="s">
        <v>173</v>
      </c>
      <c r="H75" s="7" t="s">
        <v>138</v>
      </c>
      <c r="I75" s="7" t="s">
        <v>275</v>
      </c>
      <c r="J75" s="9" t="s">
        <v>187</v>
      </c>
      <c r="K75" s="7">
        <v>1</v>
      </c>
      <c r="L75" s="10">
        <v>55</v>
      </c>
      <c r="M75" s="10">
        <f t="shared" si="4"/>
        <v>55</v>
      </c>
      <c r="N75" s="62"/>
      <c r="P75" s="27"/>
      <c r="Q75" s="27"/>
    </row>
    <row r="76" spans="1:17">
      <c r="A76" s="68"/>
      <c r="B76" s="7" t="s">
        <v>273</v>
      </c>
      <c r="C76" s="14" t="s">
        <v>16</v>
      </c>
      <c r="D76" s="57" t="s">
        <v>299</v>
      </c>
      <c r="E76" s="59" t="s">
        <v>300</v>
      </c>
      <c r="F76" s="59" t="s">
        <v>301</v>
      </c>
      <c r="G76" s="59" t="s">
        <v>302</v>
      </c>
      <c r="H76" s="7" t="s">
        <v>21</v>
      </c>
      <c r="I76" s="7">
        <v>339</v>
      </c>
      <c r="J76" s="9" t="s">
        <v>126</v>
      </c>
      <c r="K76" s="7">
        <v>4</v>
      </c>
      <c r="L76" s="10">
        <v>60</v>
      </c>
      <c r="M76" s="10">
        <f t="shared" si="4"/>
        <v>240</v>
      </c>
      <c r="N76" s="62"/>
      <c r="P76" s="27"/>
      <c r="Q76" s="27"/>
    </row>
    <row r="77" spans="1:17">
      <c r="A77" s="68"/>
      <c r="B77" s="7" t="s">
        <v>276</v>
      </c>
      <c r="C77" s="14" t="s">
        <v>16</v>
      </c>
      <c r="D77" s="76"/>
      <c r="E77" s="77"/>
      <c r="F77" s="77"/>
      <c r="G77" s="77"/>
      <c r="H77" s="32" t="s">
        <v>303</v>
      </c>
      <c r="I77" s="32">
        <v>344</v>
      </c>
      <c r="J77" s="31" t="s">
        <v>304</v>
      </c>
      <c r="K77" s="32">
        <v>4</v>
      </c>
      <c r="L77" s="78">
        <v>70</v>
      </c>
      <c r="M77" s="78">
        <f t="shared" si="4"/>
        <v>280</v>
      </c>
      <c r="N77" s="62"/>
      <c r="P77" s="27"/>
      <c r="Q77" s="27"/>
    </row>
    <row r="78" spans="1:17">
      <c r="A78" s="79" t="s">
        <v>305</v>
      </c>
      <c r="B78" s="11" t="s">
        <v>306</v>
      </c>
      <c r="C78" s="11" t="s">
        <v>16</v>
      </c>
      <c r="D78" s="2" t="s">
        <v>98</v>
      </c>
      <c r="E78" s="11" t="s">
        <v>307</v>
      </c>
      <c r="F78" s="11" t="s">
        <v>19</v>
      </c>
      <c r="G78" s="11" t="s">
        <v>20</v>
      </c>
      <c r="H78" s="11" t="s">
        <v>38</v>
      </c>
      <c r="I78" s="11" t="s">
        <v>308</v>
      </c>
      <c r="J78" s="2" t="s">
        <v>36</v>
      </c>
      <c r="K78" s="11">
        <v>1</v>
      </c>
      <c r="L78" s="80">
        <v>110</v>
      </c>
      <c r="M78" s="80">
        <f t="shared" ref="M78:M79" si="5">L78*K78</f>
        <v>110</v>
      </c>
      <c r="N78" s="81">
        <f>SUM(M78:M79)</f>
        <v>165</v>
      </c>
      <c r="P78" s="27"/>
      <c r="Q78" s="27"/>
    </row>
    <row r="79" spans="1:17" ht="27.6">
      <c r="A79" s="79"/>
      <c r="B79" s="11" t="s">
        <v>306</v>
      </c>
      <c r="C79" s="11" t="s">
        <v>16</v>
      </c>
      <c r="D79" s="2" t="s">
        <v>183</v>
      </c>
      <c r="E79" s="11" t="s">
        <v>204</v>
      </c>
      <c r="F79" s="11" t="s">
        <v>19</v>
      </c>
      <c r="G79" s="11" t="s">
        <v>20</v>
      </c>
      <c r="H79" s="11" t="s">
        <v>77</v>
      </c>
      <c r="I79" s="11" t="s">
        <v>309</v>
      </c>
      <c r="J79" s="2" t="s">
        <v>187</v>
      </c>
      <c r="K79" s="11">
        <v>1</v>
      </c>
      <c r="L79" s="80">
        <v>55</v>
      </c>
      <c r="M79" s="80">
        <f t="shared" si="5"/>
        <v>55</v>
      </c>
      <c r="N79" s="81"/>
      <c r="P79" s="27"/>
      <c r="Q79" s="27"/>
    </row>
    <row r="80" spans="1:17">
      <c r="A80" s="82" t="s">
        <v>310</v>
      </c>
      <c r="B80" s="7" t="s">
        <v>311</v>
      </c>
      <c r="C80" s="7" t="s">
        <v>16</v>
      </c>
      <c r="D80" s="9" t="s">
        <v>313</v>
      </c>
      <c r="E80" s="7" t="s">
        <v>314</v>
      </c>
      <c r="F80" s="7" t="s">
        <v>19</v>
      </c>
      <c r="G80" s="7" t="s">
        <v>20</v>
      </c>
      <c r="H80" s="7" t="s">
        <v>77</v>
      </c>
      <c r="I80" s="7" t="s">
        <v>315</v>
      </c>
      <c r="J80" s="9" t="s">
        <v>47</v>
      </c>
      <c r="K80" s="7">
        <v>1</v>
      </c>
      <c r="L80" s="19">
        <v>250</v>
      </c>
      <c r="M80" s="19">
        <f t="shared" ref="M80:M82" si="6">L80*K80</f>
        <v>250</v>
      </c>
      <c r="N80" s="83">
        <f>SUM(M80:M82)</f>
        <v>636</v>
      </c>
      <c r="P80" s="27"/>
      <c r="Q80" s="27"/>
    </row>
    <row r="81" spans="1:17">
      <c r="A81" s="82"/>
      <c r="B81" s="7" t="s">
        <v>312</v>
      </c>
      <c r="C81" s="7" t="s">
        <v>16</v>
      </c>
      <c r="D81" s="9" t="s">
        <v>317</v>
      </c>
      <c r="E81" s="7" t="s">
        <v>318</v>
      </c>
      <c r="F81" s="7" t="s">
        <v>106</v>
      </c>
      <c r="G81" s="7" t="s">
        <v>149</v>
      </c>
      <c r="H81" s="7" t="s">
        <v>77</v>
      </c>
      <c r="I81" s="7" t="s">
        <v>319</v>
      </c>
      <c r="J81" s="9" t="s">
        <v>320</v>
      </c>
      <c r="K81" s="7">
        <v>1</v>
      </c>
      <c r="L81" s="19">
        <v>6</v>
      </c>
      <c r="M81" s="19">
        <f t="shared" si="6"/>
        <v>6</v>
      </c>
      <c r="N81" s="83"/>
      <c r="P81" s="27"/>
      <c r="Q81" s="27"/>
    </row>
    <row r="82" spans="1:17" ht="27.6">
      <c r="A82" s="82"/>
      <c r="B82" s="7" t="s">
        <v>316</v>
      </c>
      <c r="C82" s="7" t="s">
        <v>16</v>
      </c>
      <c r="D82" s="9" t="s">
        <v>321</v>
      </c>
      <c r="E82" s="7" t="s">
        <v>322</v>
      </c>
      <c r="F82" s="7" t="s">
        <v>19</v>
      </c>
      <c r="G82" s="7" t="s">
        <v>20</v>
      </c>
      <c r="H82" s="7" t="s">
        <v>77</v>
      </c>
      <c r="I82" s="7" t="s">
        <v>323</v>
      </c>
      <c r="J82" s="9" t="s">
        <v>88</v>
      </c>
      <c r="K82" s="7">
        <v>1</v>
      </c>
      <c r="L82" s="19">
        <v>380</v>
      </c>
      <c r="M82" s="19">
        <f t="shared" si="6"/>
        <v>380</v>
      </c>
      <c r="N82" s="83"/>
      <c r="P82" s="27"/>
      <c r="Q82" s="27"/>
    </row>
    <row r="83" spans="1:17" ht="27.6">
      <c r="A83" s="43" t="s">
        <v>324</v>
      </c>
      <c r="B83" s="11" t="s">
        <v>325</v>
      </c>
      <c r="C83" s="12" t="s">
        <v>134</v>
      </c>
      <c r="D83" s="2" t="s">
        <v>326</v>
      </c>
      <c r="E83" s="11"/>
      <c r="F83" s="11" t="s">
        <v>172</v>
      </c>
      <c r="G83" s="11" t="s">
        <v>173</v>
      </c>
      <c r="H83" s="11" t="s">
        <v>138</v>
      </c>
      <c r="I83" s="11" t="s">
        <v>327</v>
      </c>
      <c r="J83" s="2" t="s">
        <v>328</v>
      </c>
      <c r="K83" s="11">
        <v>1</v>
      </c>
      <c r="L83" s="13">
        <v>275</v>
      </c>
      <c r="M83" s="13">
        <f>L83*K83</f>
        <v>275</v>
      </c>
      <c r="N83" s="56">
        <f>SUM(M83:M87)</f>
        <v>1500</v>
      </c>
      <c r="P83" s="27"/>
      <c r="Q83" s="27"/>
    </row>
    <row r="84" spans="1:17" ht="27.6">
      <c r="A84" s="44"/>
      <c r="B84" s="11" t="s">
        <v>329</v>
      </c>
      <c r="C84" s="12" t="s">
        <v>134</v>
      </c>
      <c r="D84" s="2" t="s">
        <v>326</v>
      </c>
      <c r="E84" s="11"/>
      <c r="F84" s="11" t="s">
        <v>172</v>
      </c>
      <c r="G84" s="11" t="s">
        <v>173</v>
      </c>
      <c r="H84" s="11" t="s">
        <v>330</v>
      </c>
      <c r="I84" s="11" t="s">
        <v>331</v>
      </c>
      <c r="J84" s="2" t="s">
        <v>332</v>
      </c>
      <c r="K84" s="11">
        <v>1</v>
      </c>
      <c r="L84" s="13">
        <v>365</v>
      </c>
      <c r="M84" s="13">
        <f t="shared" ref="M84:M87" si="7">L84*K84</f>
        <v>365</v>
      </c>
      <c r="N84" s="47"/>
      <c r="P84" s="27"/>
      <c r="Q84" s="27"/>
    </row>
    <row r="85" spans="1:17" ht="27.6">
      <c r="A85" s="44"/>
      <c r="B85" s="11" t="s">
        <v>333</v>
      </c>
      <c r="C85" s="12" t="s">
        <v>134</v>
      </c>
      <c r="D85" s="2" t="s">
        <v>326</v>
      </c>
      <c r="E85" s="11"/>
      <c r="F85" s="11" t="s">
        <v>172</v>
      </c>
      <c r="G85" s="11" t="s">
        <v>173</v>
      </c>
      <c r="H85" s="11" t="s">
        <v>334</v>
      </c>
      <c r="I85" s="11" t="s">
        <v>335</v>
      </c>
      <c r="J85" s="2" t="s">
        <v>332</v>
      </c>
      <c r="K85" s="11">
        <v>1</v>
      </c>
      <c r="L85" s="13">
        <v>365</v>
      </c>
      <c r="M85" s="13">
        <f t="shared" si="7"/>
        <v>365</v>
      </c>
      <c r="N85" s="47"/>
      <c r="P85" s="27"/>
      <c r="Q85" s="27"/>
    </row>
    <row r="86" spans="1:17" ht="27.6">
      <c r="A86" s="44"/>
      <c r="B86" s="11" t="s">
        <v>336</v>
      </c>
      <c r="C86" s="12" t="s">
        <v>134</v>
      </c>
      <c r="D86" s="2" t="s">
        <v>326</v>
      </c>
      <c r="E86" s="11"/>
      <c r="F86" s="11" t="s">
        <v>172</v>
      </c>
      <c r="G86" s="11" t="s">
        <v>173</v>
      </c>
      <c r="H86" s="11" t="s">
        <v>337</v>
      </c>
      <c r="I86" s="11" t="s">
        <v>338</v>
      </c>
      <c r="J86" s="2" t="s">
        <v>332</v>
      </c>
      <c r="K86" s="11">
        <v>1</v>
      </c>
      <c r="L86" s="13">
        <v>365</v>
      </c>
      <c r="M86" s="13">
        <f t="shared" si="7"/>
        <v>365</v>
      </c>
      <c r="N86" s="47"/>
      <c r="P86" s="27"/>
      <c r="Q86" s="27"/>
    </row>
    <row r="87" spans="1:17">
      <c r="A87" s="45"/>
      <c r="B87" s="11" t="s">
        <v>339</v>
      </c>
      <c r="C87" s="12" t="s">
        <v>340</v>
      </c>
      <c r="D87" s="2" t="s">
        <v>341</v>
      </c>
      <c r="E87" s="11"/>
      <c r="F87" s="11" t="s">
        <v>172</v>
      </c>
      <c r="G87" s="11" t="s">
        <v>173</v>
      </c>
      <c r="H87" s="11" t="s">
        <v>138</v>
      </c>
      <c r="I87" s="11" t="s">
        <v>342</v>
      </c>
      <c r="J87" s="2" t="s">
        <v>343</v>
      </c>
      <c r="K87" s="11">
        <v>1</v>
      </c>
      <c r="L87" s="13">
        <v>130</v>
      </c>
      <c r="M87" s="13">
        <f t="shared" si="7"/>
        <v>130</v>
      </c>
      <c r="N87" s="48"/>
      <c r="P87" s="27"/>
      <c r="Q87" s="27"/>
    </row>
    <row r="88" spans="1:17" ht="27.6">
      <c r="A88" s="16" t="s">
        <v>344</v>
      </c>
      <c r="B88" s="7" t="s">
        <v>345</v>
      </c>
      <c r="C88" s="8" t="s">
        <v>128</v>
      </c>
      <c r="D88" s="9" t="s">
        <v>346</v>
      </c>
      <c r="E88" s="7">
        <v>2800</v>
      </c>
      <c r="F88" s="7" t="s">
        <v>106</v>
      </c>
      <c r="G88" s="7" t="s">
        <v>149</v>
      </c>
      <c r="H88" s="7" t="s">
        <v>347</v>
      </c>
      <c r="I88" s="7" t="s">
        <v>348</v>
      </c>
      <c r="J88" s="9" t="s">
        <v>74</v>
      </c>
      <c r="K88" s="7">
        <v>1</v>
      </c>
      <c r="L88" s="10">
        <v>50</v>
      </c>
      <c r="M88" s="10">
        <f>L88*K88</f>
        <v>50</v>
      </c>
      <c r="N88" s="34">
        <f>SUM(M88)</f>
        <v>50</v>
      </c>
      <c r="P88" s="27"/>
      <c r="Q88" s="27"/>
    </row>
    <row r="89" spans="1:17" ht="27.6">
      <c r="A89" s="4" t="s">
        <v>349</v>
      </c>
      <c r="B89" s="11" t="s">
        <v>350</v>
      </c>
      <c r="C89" s="12" t="s">
        <v>340</v>
      </c>
      <c r="D89" s="2" t="s">
        <v>129</v>
      </c>
      <c r="E89" s="11" t="s">
        <v>351</v>
      </c>
      <c r="F89" s="11" t="s">
        <v>19</v>
      </c>
      <c r="G89" s="11" t="s">
        <v>20</v>
      </c>
      <c r="H89" s="11" t="s">
        <v>352</v>
      </c>
      <c r="I89" s="2" t="s">
        <v>353</v>
      </c>
      <c r="J89" s="2" t="s">
        <v>47</v>
      </c>
      <c r="K89" s="11">
        <v>2</v>
      </c>
      <c r="L89" s="13">
        <v>80</v>
      </c>
      <c r="M89" s="13">
        <f>L89*K89</f>
        <v>160</v>
      </c>
      <c r="N89" s="35">
        <f>SUM(M89)</f>
        <v>160</v>
      </c>
      <c r="P89" s="27"/>
      <c r="Q89" s="27"/>
    </row>
    <row r="90" spans="1:17">
      <c r="A90" s="30" t="s">
        <v>354</v>
      </c>
      <c r="B90" s="7" t="s">
        <v>355</v>
      </c>
      <c r="C90" s="8" t="s">
        <v>340</v>
      </c>
      <c r="D90" s="9" t="s">
        <v>227</v>
      </c>
      <c r="E90" s="7" t="s">
        <v>356</v>
      </c>
      <c r="F90" s="7"/>
      <c r="G90" s="7" t="s">
        <v>149</v>
      </c>
      <c r="H90" s="7" t="s">
        <v>21</v>
      </c>
      <c r="I90" s="7" t="s">
        <v>357</v>
      </c>
      <c r="J90" s="9" t="s">
        <v>320</v>
      </c>
      <c r="K90" s="7">
        <v>2</v>
      </c>
      <c r="L90" s="10">
        <v>70</v>
      </c>
      <c r="M90" s="10">
        <f>L90*K90</f>
        <v>140</v>
      </c>
      <c r="N90" s="36">
        <f>SUM(M90:M90)</f>
        <v>140</v>
      </c>
      <c r="P90" s="27"/>
      <c r="Q90" s="27"/>
    </row>
    <row r="91" spans="1:17">
      <c r="A91" s="43" t="s">
        <v>358</v>
      </c>
      <c r="B91" s="11" t="s">
        <v>359</v>
      </c>
      <c r="C91" s="12" t="s">
        <v>85</v>
      </c>
      <c r="D91" s="2" t="s">
        <v>360</v>
      </c>
      <c r="E91" s="11" t="s">
        <v>361</v>
      </c>
      <c r="F91" s="11" t="s">
        <v>362</v>
      </c>
      <c r="G91" s="11" t="s">
        <v>363</v>
      </c>
      <c r="H91" s="11" t="s">
        <v>125</v>
      </c>
      <c r="I91" s="11">
        <v>45807102</v>
      </c>
      <c r="J91" s="2" t="s">
        <v>47</v>
      </c>
      <c r="K91" s="11">
        <v>2</v>
      </c>
      <c r="L91" s="13">
        <v>95</v>
      </c>
      <c r="M91" s="13">
        <f>L91*K91</f>
        <v>190</v>
      </c>
      <c r="N91" s="46">
        <f>SUM(M91:M97)</f>
        <v>492</v>
      </c>
      <c r="P91" s="27"/>
      <c r="Q91" s="27"/>
    </row>
    <row r="92" spans="1:17">
      <c r="A92" s="44"/>
      <c r="B92" s="11" t="s">
        <v>364</v>
      </c>
      <c r="C92" s="12" t="s">
        <v>252</v>
      </c>
      <c r="D92" s="2" t="s">
        <v>365</v>
      </c>
      <c r="E92" s="11" t="s">
        <v>366</v>
      </c>
      <c r="F92" s="11" t="s">
        <v>362</v>
      </c>
      <c r="G92" s="11" t="s">
        <v>363</v>
      </c>
      <c r="H92" s="11" t="s">
        <v>125</v>
      </c>
      <c r="I92" s="11" t="s">
        <v>73</v>
      </c>
      <c r="J92" s="17" t="s">
        <v>74</v>
      </c>
      <c r="K92" s="11">
        <v>2</v>
      </c>
      <c r="L92" s="13">
        <v>95</v>
      </c>
      <c r="M92" s="13">
        <f t="shared" ref="M92:M97" si="8">L92*K92</f>
        <v>190</v>
      </c>
      <c r="N92" s="54"/>
      <c r="P92" s="27"/>
      <c r="Q92" s="27"/>
    </row>
    <row r="93" spans="1:17">
      <c r="A93" s="44"/>
      <c r="B93" s="11" t="s">
        <v>367</v>
      </c>
      <c r="C93" s="12" t="s">
        <v>85</v>
      </c>
      <c r="D93" s="2" t="s">
        <v>227</v>
      </c>
      <c r="E93" s="11" t="s">
        <v>368</v>
      </c>
      <c r="F93" s="11"/>
      <c r="G93" s="11" t="s">
        <v>149</v>
      </c>
      <c r="H93" s="11" t="s">
        <v>125</v>
      </c>
      <c r="I93" s="11" t="s">
        <v>369</v>
      </c>
      <c r="J93" s="2" t="s">
        <v>233</v>
      </c>
      <c r="K93" s="11">
        <v>2</v>
      </c>
      <c r="L93" s="13">
        <v>14</v>
      </c>
      <c r="M93" s="13">
        <f t="shared" si="8"/>
        <v>28</v>
      </c>
      <c r="N93" s="54"/>
      <c r="P93" s="27"/>
      <c r="Q93" s="27"/>
    </row>
    <row r="94" spans="1:17">
      <c r="A94" s="44"/>
      <c r="B94" s="11" t="s">
        <v>370</v>
      </c>
      <c r="C94" s="12" t="s">
        <v>85</v>
      </c>
      <c r="D94" s="2" t="s">
        <v>227</v>
      </c>
      <c r="E94" s="11" t="s">
        <v>368</v>
      </c>
      <c r="F94" s="11"/>
      <c r="G94" s="11" t="s">
        <v>149</v>
      </c>
      <c r="H94" s="11" t="s">
        <v>371</v>
      </c>
      <c r="I94" s="11" t="s">
        <v>372</v>
      </c>
      <c r="J94" s="2" t="s">
        <v>23</v>
      </c>
      <c r="K94" s="11">
        <v>2</v>
      </c>
      <c r="L94" s="13">
        <v>7</v>
      </c>
      <c r="M94" s="13">
        <f t="shared" si="8"/>
        <v>14</v>
      </c>
      <c r="N94" s="54"/>
      <c r="P94" s="27"/>
      <c r="Q94" s="27"/>
    </row>
    <row r="95" spans="1:17">
      <c r="A95" s="44"/>
      <c r="B95" s="11" t="s">
        <v>373</v>
      </c>
      <c r="C95" s="12" t="s">
        <v>85</v>
      </c>
      <c r="D95" s="2" t="s">
        <v>227</v>
      </c>
      <c r="E95" s="11" t="s">
        <v>368</v>
      </c>
      <c r="F95" s="11"/>
      <c r="G95" s="11" t="s">
        <v>149</v>
      </c>
      <c r="H95" s="11" t="s">
        <v>374</v>
      </c>
      <c r="I95" s="11" t="s">
        <v>375</v>
      </c>
      <c r="J95" s="2" t="s">
        <v>23</v>
      </c>
      <c r="K95" s="11">
        <v>2</v>
      </c>
      <c r="L95" s="13">
        <v>7</v>
      </c>
      <c r="M95" s="13">
        <f t="shared" si="8"/>
        <v>14</v>
      </c>
      <c r="N95" s="54"/>
      <c r="P95" s="27"/>
      <c r="Q95" s="27"/>
    </row>
    <row r="96" spans="1:17">
      <c r="A96" s="44"/>
      <c r="B96" s="11" t="s">
        <v>376</v>
      </c>
      <c r="C96" s="12" t="s">
        <v>85</v>
      </c>
      <c r="D96" s="2" t="s">
        <v>227</v>
      </c>
      <c r="E96" s="11" t="s">
        <v>368</v>
      </c>
      <c r="F96" s="11"/>
      <c r="G96" s="11" t="s">
        <v>149</v>
      </c>
      <c r="H96" s="11" t="s">
        <v>377</v>
      </c>
      <c r="I96" s="11" t="s">
        <v>378</v>
      </c>
      <c r="J96" s="2" t="s">
        <v>23</v>
      </c>
      <c r="K96" s="11">
        <v>2</v>
      </c>
      <c r="L96" s="13">
        <v>7</v>
      </c>
      <c r="M96" s="13">
        <f t="shared" si="8"/>
        <v>14</v>
      </c>
      <c r="N96" s="54"/>
      <c r="P96" s="27"/>
      <c r="Q96" s="27"/>
    </row>
    <row r="97" spans="1:17">
      <c r="A97" s="45"/>
      <c r="B97" s="11" t="s">
        <v>379</v>
      </c>
      <c r="C97" s="12" t="s">
        <v>16</v>
      </c>
      <c r="D97" s="2" t="s">
        <v>227</v>
      </c>
      <c r="E97" s="11" t="s">
        <v>380</v>
      </c>
      <c r="F97" s="11"/>
      <c r="G97" s="11" t="s">
        <v>149</v>
      </c>
      <c r="H97" s="11" t="s">
        <v>125</v>
      </c>
      <c r="I97" s="11" t="s">
        <v>381</v>
      </c>
      <c r="J97" s="2" t="s">
        <v>23</v>
      </c>
      <c r="K97" s="11">
        <v>3</v>
      </c>
      <c r="L97" s="13">
        <v>14</v>
      </c>
      <c r="M97" s="13">
        <f t="shared" si="8"/>
        <v>42</v>
      </c>
      <c r="N97" s="55"/>
      <c r="P97" s="27"/>
      <c r="Q97" s="27"/>
    </row>
    <row r="98" spans="1:17" ht="27.6">
      <c r="A98" s="49" t="s">
        <v>382</v>
      </c>
      <c r="B98" s="7" t="s">
        <v>383</v>
      </c>
      <c r="C98" s="8" t="s">
        <v>384</v>
      </c>
      <c r="D98" s="9" t="s">
        <v>385</v>
      </c>
      <c r="E98" s="7" t="s">
        <v>386</v>
      </c>
      <c r="F98" s="7"/>
      <c r="G98" s="7" t="s">
        <v>173</v>
      </c>
      <c r="H98" s="7" t="s">
        <v>387</v>
      </c>
      <c r="I98" s="7" t="s">
        <v>388</v>
      </c>
      <c r="J98" s="9" t="s">
        <v>47</v>
      </c>
      <c r="K98" s="7">
        <v>2</v>
      </c>
      <c r="L98" s="10">
        <v>80</v>
      </c>
      <c r="M98" s="10">
        <f>L98*K98</f>
        <v>160</v>
      </c>
      <c r="N98" s="52">
        <f>SUM(M98:M104)</f>
        <v>1365</v>
      </c>
      <c r="P98" s="27"/>
      <c r="Q98" s="27"/>
    </row>
    <row r="99" spans="1:17">
      <c r="A99" s="50"/>
      <c r="B99" s="7" t="s">
        <v>389</v>
      </c>
      <c r="C99" s="8" t="s">
        <v>384</v>
      </c>
      <c r="D99" s="9" t="s">
        <v>390</v>
      </c>
      <c r="E99" s="7" t="s">
        <v>391</v>
      </c>
      <c r="F99" s="7"/>
      <c r="G99" s="7" t="s">
        <v>173</v>
      </c>
      <c r="H99" s="7" t="s">
        <v>387</v>
      </c>
      <c r="I99" s="7">
        <v>841769</v>
      </c>
      <c r="J99" s="9" t="s">
        <v>28</v>
      </c>
      <c r="K99" s="7">
        <v>5</v>
      </c>
      <c r="L99" s="10">
        <v>21</v>
      </c>
      <c r="M99" s="10">
        <f t="shared" ref="M99:M104" si="9">L99*K99</f>
        <v>105</v>
      </c>
      <c r="N99" s="53"/>
      <c r="P99" s="27"/>
      <c r="Q99" s="27"/>
    </row>
    <row r="100" spans="1:17">
      <c r="A100" s="50"/>
      <c r="B100" s="7" t="s">
        <v>392</v>
      </c>
      <c r="C100" s="8" t="s">
        <v>384</v>
      </c>
      <c r="D100" s="9" t="s">
        <v>393</v>
      </c>
      <c r="E100" s="7" t="s">
        <v>394</v>
      </c>
      <c r="F100" s="7"/>
      <c r="G100" s="7" t="s">
        <v>173</v>
      </c>
      <c r="H100" s="7" t="s">
        <v>387</v>
      </c>
      <c r="I100" s="7" t="s">
        <v>395</v>
      </c>
      <c r="J100" s="9" t="s">
        <v>396</v>
      </c>
      <c r="K100" s="7">
        <v>2</v>
      </c>
      <c r="L100" s="10">
        <v>75</v>
      </c>
      <c r="M100" s="10">
        <f t="shared" si="9"/>
        <v>150</v>
      </c>
      <c r="N100" s="53"/>
      <c r="P100" s="27"/>
      <c r="Q100" s="27"/>
    </row>
    <row r="101" spans="1:17" ht="41.4">
      <c r="A101" s="50"/>
      <c r="B101" s="7" t="s">
        <v>397</v>
      </c>
      <c r="C101" s="8" t="s">
        <v>384</v>
      </c>
      <c r="D101" s="9" t="s">
        <v>227</v>
      </c>
      <c r="E101" s="7" t="s">
        <v>398</v>
      </c>
      <c r="F101" s="7"/>
      <c r="G101" s="7" t="s">
        <v>173</v>
      </c>
      <c r="H101" s="7" t="s">
        <v>387</v>
      </c>
      <c r="I101" s="7" t="s">
        <v>399</v>
      </c>
      <c r="J101" s="9" t="s">
        <v>441</v>
      </c>
      <c r="K101" s="7">
        <v>2</v>
      </c>
      <c r="L101" s="10">
        <v>240</v>
      </c>
      <c r="M101" s="10">
        <f t="shared" si="9"/>
        <v>480</v>
      </c>
      <c r="N101" s="53"/>
      <c r="O101" s="29"/>
      <c r="P101" s="27"/>
      <c r="Q101" s="27"/>
    </row>
    <row r="102" spans="1:17">
      <c r="A102" s="50"/>
      <c r="B102" s="7" t="s">
        <v>400</v>
      </c>
      <c r="C102" s="8" t="s">
        <v>384</v>
      </c>
      <c r="D102" s="9" t="s">
        <v>227</v>
      </c>
      <c r="E102" s="7" t="s">
        <v>401</v>
      </c>
      <c r="F102" s="7"/>
      <c r="G102" s="7" t="s">
        <v>402</v>
      </c>
      <c r="H102" s="7" t="s">
        <v>387</v>
      </c>
      <c r="I102" s="7" t="s">
        <v>403</v>
      </c>
      <c r="J102" s="9" t="s">
        <v>404</v>
      </c>
      <c r="K102" s="7">
        <v>2</v>
      </c>
      <c r="L102" s="19">
        <v>80</v>
      </c>
      <c r="M102" s="19">
        <f t="shared" si="9"/>
        <v>160</v>
      </c>
      <c r="N102" s="53"/>
      <c r="P102" s="27"/>
      <c r="Q102" s="27"/>
    </row>
    <row r="103" spans="1:17" ht="27.6">
      <c r="A103" s="50"/>
      <c r="B103" s="7" t="s">
        <v>405</v>
      </c>
      <c r="C103" s="8" t="s">
        <v>288</v>
      </c>
      <c r="D103" s="9" t="s">
        <v>406</v>
      </c>
      <c r="E103" s="9" t="s">
        <v>407</v>
      </c>
      <c r="F103" s="7"/>
      <c r="G103" s="7" t="s">
        <v>408</v>
      </c>
      <c r="H103" s="7" t="s">
        <v>387</v>
      </c>
      <c r="I103" s="7" t="s">
        <v>409</v>
      </c>
      <c r="J103" s="9" t="s">
        <v>442</v>
      </c>
      <c r="K103" s="7">
        <v>1</v>
      </c>
      <c r="L103" s="18">
        <v>20</v>
      </c>
      <c r="M103" s="18">
        <f t="shared" si="9"/>
        <v>20</v>
      </c>
      <c r="N103" s="53"/>
      <c r="O103" s="29"/>
      <c r="P103" s="27"/>
      <c r="Q103" s="27"/>
    </row>
    <row r="104" spans="1:17">
      <c r="A104" s="50"/>
      <c r="B104" s="7" t="s">
        <v>410</v>
      </c>
      <c r="C104" s="8" t="s">
        <v>384</v>
      </c>
      <c r="D104" s="9" t="s">
        <v>44</v>
      </c>
      <c r="E104" s="9" t="s">
        <v>411</v>
      </c>
      <c r="F104" s="7"/>
      <c r="G104" s="7" t="s">
        <v>173</v>
      </c>
      <c r="H104" s="7" t="s">
        <v>387</v>
      </c>
      <c r="I104" s="7">
        <v>44574802</v>
      </c>
      <c r="J104" s="9" t="s">
        <v>343</v>
      </c>
      <c r="K104" s="7">
        <v>2</v>
      </c>
      <c r="L104" s="10">
        <v>145</v>
      </c>
      <c r="M104" s="10">
        <f t="shared" si="9"/>
        <v>290</v>
      </c>
      <c r="N104" s="53"/>
      <c r="P104" s="27"/>
      <c r="Q104" s="27"/>
    </row>
    <row r="105" spans="1:17">
      <c r="A105" s="43" t="s">
        <v>412</v>
      </c>
      <c r="B105" s="11" t="s">
        <v>413</v>
      </c>
      <c r="C105" s="12" t="s">
        <v>384</v>
      </c>
      <c r="D105" s="2" t="s">
        <v>321</v>
      </c>
      <c r="E105" s="2" t="s">
        <v>414</v>
      </c>
      <c r="F105" s="11" t="s">
        <v>415</v>
      </c>
      <c r="G105" s="11" t="s">
        <v>173</v>
      </c>
      <c r="H105" s="11" t="s">
        <v>387</v>
      </c>
      <c r="I105" s="11" t="s">
        <v>414</v>
      </c>
      <c r="J105" s="2" t="s">
        <v>47</v>
      </c>
      <c r="K105" s="11">
        <v>1</v>
      </c>
      <c r="L105" s="13">
        <v>100</v>
      </c>
      <c r="M105" s="13">
        <f>L105*K105</f>
        <v>100</v>
      </c>
      <c r="N105" s="46">
        <f>SUM(M105:M107)</f>
        <v>280</v>
      </c>
      <c r="P105" s="27"/>
      <c r="Q105" s="27"/>
    </row>
    <row r="106" spans="1:17" ht="27.6">
      <c r="A106" s="44"/>
      <c r="B106" s="11" t="s">
        <v>416</v>
      </c>
      <c r="C106" s="12" t="s">
        <v>198</v>
      </c>
      <c r="D106" s="2" t="s">
        <v>417</v>
      </c>
      <c r="E106" s="2" t="s">
        <v>418</v>
      </c>
      <c r="F106" s="11" t="s">
        <v>19</v>
      </c>
      <c r="G106" s="11" t="s">
        <v>173</v>
      </c>
      <c r="H106" s="11" t="s">
        <v>387</v>
      </c>
      <c r="I106" s="11" t="s">
        <v>419</v>
      </c>
      <c r="J106" s="2" t="s">
        <v>47</v>
      </c>
      <c r="K106" s="11">
        <v>1</v>
      </c>
      <c r="L106" s="13">
        <v>80</v>
      </c>
      <c r="M106" s="13">
        <f t="shared" ref="M106:M111" si="10">L106*K106</f>
        <v>80</v>
      </c>
      <c r="N106" s="47"/>
      <c r="P106" s="27"/>
      <c r="Q106" s="27"/>
    </row>
    <row r="107" spans="1:17">
      <c r="A107" s="45"/>
      <c r="B107" s="11" t="s">
        <v>420</v>
      </c>
      <c r="C107" s="12" t="s">
        <v>198</v>
      </c>
      <c r="D107" s="2" t="s">
        <v>321</v>
      </c>
      <c r="E107" s="2" t="s">
        <v>414</v>
      </c>
      <c r="F107" s="11" t="s">
        <v>19</v>
      </c>
      <c r="G107" s="11" t="s">
        <v>421</v>
      </c>
      <c r="H107" s="11"/>
      <c r="I107" s="11" t="s">
        <v>265</v>
      </c>
      <c r="J107" s="2" t="s">
        <v>47</v>
      </c>
      <c r="K107" s="11">
        <v>1</v>
      </c>
      <c r="L107" s="13">
        <v>100</v>
      </c>
      <c r="M107" s="13">
        <f t="shared" si="10"/>
        <v>100</v>
      </c>
      <c r="N107" s="48"/>
      <c r="P107" s="27"/>
      <c r="Q107" s="27"/>
    </row>
    <row r="108" spans="1:17" ht="27.6">
      <c r="A108" s="49" t="s">
        <v>422</v>
      </c>
      <c r="B108" s="7" t="s">
        <v>423</v>
      </c>
      <c r="C108" s="8" t="s">
        <v>384</v>
      </c>
      <c r="D108" s="9" t="s">
        <v>71</v>
      </c>
      <c r="E108" s="9" t="s">
        <v>424</v>
      </c>
      <c r="F108" s="7" t="s">
        <v>19</v>
      </c>
      <c r="G108" s="7" t="s">
        <v>173</v>
      </c>
      <c r="H108" s="7" t="s">
        <v>387</v>
      </c>
      <c r="I108" s="7" t="s">
        <v>425</v>
      </c>
      <c r="J108" s="9" t="s">
        <v>92</v>
      </c>
      <c r="K108" s="7">
        <v>1</v>
      </c>
      <c r="L108" s="10">
        <v>190</v>
      </c>
      <c r="M108" s="10">
        <f t="shared" si="10"/>
        <v>190</v>
      </c>
      <c r="N108" s="52">
        <f>SUM(M108:M111)</f>
        <v>670</v>
      </c>
      <c r="O108" s="29"/>
      <c r="P108" s="27"/>
      <c r="Q108" s="27"/>
    </row>
    <row r="109" spans="1:17" ht="27.6">
      <c r="A109" s="50"/>
      <c r="B109" s="7" t="s">
        <v>426</v>
      </c>
      <c r="C109" s="8" t="s">
        <v>384</v>
      </c>
      <c r="D109" s="9" t="s">
        <v>183</v>
      </c>
      <c r="E109" s="9" t="s">
        <v>427</v>
      </c>
      <c r="F109" s="7" t="s">
        <v>19</v>
      </c>
      <c r="G109" s="7" t="s">
        <v>173</v>
      </c>
      <c r="H109" s="7" t="s">
        <v>387</v>
      </c>
      <c r="I109" s="7" t="s">
        <v>275</v>
      </c>
      <c r="J109" s="9" t="s">
        <v>187</v>
      </c>
      <c r="K109" s="7">
        <v>3</v>
      </c>
      <c r="L109" s="10">
        <v>55</v>
      </c>
      <c r="M109" s="10">
        <f t="shared" si="10"/>
        <v>165</v>
      </c>
      <c r="N109" s="53"/>
      <c r="P109" s="27"/>
      <c r="Q109" s="27"/>
    </row>
    <row r="110" spans="1:17">
      <c r="A110" s="50"/>
      <c r="B110" s="7" t="s">
        <v>428</v>
      </c>
      <c r="C110" s="8" t="s">
        <v>384</v>
      </c>
      <c r="D110" s="9" t="s">
        <v>71</v>
      </c>
      <c r="E110" s="7" t="s">
        <v>429</v>
      </c>
      <c r="F110" s="7" t="s">
        <v>19</v>
      </c>
      <c r="G110" s="7" t="s">
        <v>173</v>
      </c>
      <c r="H110" s="7" t="s">
        <v>387</v>
      </c>
      <c r="I110" s="7" t="s">
        <v>430</v>
      </c>
      <c r="J110" s="9" t="s">
        <v>47</v>
      </c>
      <c r="K110" s="7">
        <v>1</v>
      </c>
      <c r="L110" s="10">
        <v>115</v>
      </c>
      <c r="M110" s="10">
        <f t="shared" si="10"/>
        <v>115</v>
      </c>
      <c r="N110" s="53"/>
      <c r="P110" s="27"/>
      <c r="Q110" s="27"/>
    </row>
    <row r="111" spans="1:17">
      <c r="A111" s="50"/>
      <c r="B111" s="7" t="s">
        <v>431</v>
      </c>
      <c r="C111" s="8" t="s">
        <v>384</v>
      </c>
      <c r="D111" s="9" t="s">
        <v>263</v>
      </c>
      <c r="E111" s="7" t="s">
        <v>414</v>
      </c>
      <c r="F111" s="7" t="s">
        <v>19</v>
      </c>
      <c r="G111" s="7" t="s">
        <v>173</v>
      </c>
      <c r="H111" s="7" t="s">
        <v>387</v>
      </c>
      <c r="I111" s="7" t="s">
        <v>265</v>
      </c>
      <c r="J111" s="9" t="s">
        <v>47</v>
      </c>
      <c r="K111" s="7">
        <v>2</v>
      </c>
      <c r="L111" s="10">
        <v>100</v>
      </c>
      <c r="M111" s="10">
        <f t="shared" si="10"/>
        <v>200</v>
      </c>
      <c r="N111" s="53"/>
      <c r="P111" s="27"/>
      <c r="Q111" s="27"/>
    </row>
    <row r="112" spans="1:17" ht="41.4">
      <c r="A112" s="1" t="s">
        <v>432</v>
      </c>
      <c r="B112" s="11" t="s">
        <v>433</v>
      </c>
      <c r="C112" s="12" t="s">
        <v>384</v>
      </c>
      <c r="D112" s="2" t="s">
        <v>71</v>
      </c>
      <c r="E112" s="11" t="s">
        <v>429</v>
      </c>
      <c r="F112" s="11" t="s">
        <v>19</v>
      </c>
      <c r="G112" s="11" t="s">
        <v>173</v>
      </c>
      <c r="H112" s="11" t="s">
        <v>387</v>
      </c>
      <c r="I112" s="11" t="s">
        <v>430</v>
      </c>
      <c r="J112" s="2" t="s">
        <v>47</v>
      </c>
      <c r="K112" s="11">
        <v>1</v>
      </c>
      <c r="L112" s="13">
        <v>115</v>
      </c>
      <c r="M112" s="13">
        <f>L112*K112</f>
        <v>115</v>
      </c>
      <c r="N112" s="37">
        <f>SUM(M112)</f>
        <v>115</v>
      </c>
      <c r="P112" s="27"/>
      <c r="Q112" s="27"/>
    </row>
    <row r="113" spans="1:17" ht="27.6">
      <c r="A113" s="85" t="s">
        <v>434</v>
      </c>
      <c r="B113" s="7" t="s">
        <v>435</v>
      </c>
      <c r="C113" s="8" t="s">
        <v>54</v>
      </c>
      <c r="D113" s="9" t="s">
        <v>436</v>
      </c>
      <c r="E113" s="7" t="s">
        <v>437</v>
      </c>
      <c r="F113" s="7" t="s">
        <v>19</v>
      </c>
      <c r="G113" s="7" t="s">
        <v>438</v>
      </c>
      <c r="H113" s="7" t="s">
        <v>21</v>
      </c>
      <c r="I113" s="7" t="s">
        <v>439</v>
      </c>
      <c r="J113" s="9" t="s">
        <v>88</v>
      </c>
      <c r="K113" s="7">
        <v>4</v>
      </c>
      <c r="L113" s="19">
        <v>50</v>
      </c>
      <c r="M113" s="19">
        <f>L113*K113</f>
        <v>200</v>
      </c>
      <c r="N113" s="84">
        <f>SUM(M113:M113)</f>
        <v>200</v>
      </c>
      <c r="P113" s="27"/>
      <c r="Q113" s="27"/>
    </row>
    <row r="114" spans="1:17">
      <c r="A114" s="20"/>
      <c r="B114" s="21"/>
      <c r="C114" s="22"/>
      <c r="D114" s="22"/>
      <c r="E114" s="22"/>
      <c r="F114" s="23"/>
      <c r="G114" s="22"/>
      <c r="H114" s="22"/>
      <c r="I114" s="22"/>
      <c r="J114" s="21"/>
      <c r="K114" s="22"/>
      <c r="L114" s="24"/>
      <c r="M114" s="25"/>
      <c r="N114" s="38"/>
    </row>
    <row r="115" spans="1:17" ht="21.6" customHeight="1">
      <c r="A115" s="40" t="s">
        <v>440</v>
      </c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2"/>
      <c r="N115" s="33">
        <f>SUM(N3:N113)</f>
        <v>15348</v>
      </c>
      <c r="Q115" s="27"/>
    </row>
  </sheetData>
  <mergeCells count="42">
    <mergeCell ref="A14:A20"/>
    <mergeCell ref="N14:N20"/>
    <mergeCell ref="C1:F1"/>
    <mergeCell ref="G1:N1"/>
    <mergeCell ref="L2:N2"/>
    <mergeCell ref="A3:A13"/>
    <mergeCell ref="N3:N13"/>
    <mergeCell ref="N21:N24"/>
    <mergeCell ref="A25:A31"/>
    <mergeCell ref="N25:N31"/>
    <mergeCell ref="A32:A77"/>
    <mergeCell ref="N32:N77"/>
    <mergeCell ref="B69:B70"/>
    <mergeCell ref="C69:C70"/>
    <mergeCell ref="D69:D70"/>
    <mergeCell ref="E69:E70"/>
    <mergeCell ref="D76:D77"/>
    <mergeCell ref="E76:E77"/>
    <mergeCell ref="F76:F77"/>
    <mergeCell ref="G76:G77"/>
    <mergeCell ref="A21:A24"/>
    <mergeCell ref="F69:F70"/>
    <mergeCell ref="G69:G70"/>
    <mergeCell ref="D73:D74"/>
    <mergeCell ref="E73:E74"/>
    <mergeCell ref="F73:F74"/>
    <mergeCell ref="G73:G74"/>
    <mergeCell ref="A78:A79"/>
    <mergeCell ref="A80:A82"/>
    <mergeCell ref="N80:N82"/>
    <mergeCell ref="A83:A87"/>
    <mergeCell ref="N83:N87"/>
    <mergeCell ref="N78:N79"/>
    <mergeCell ref="A91:A97"/>
    <mergeCell ref="N91:N97"/>
    <mergeCell ref="A98:A104"/>
    <mergeCell ref="N98:N104"/>
    <mergeCell ref="A115:M115"/>
    <mergeCell ref="A105:A107"/>
    <mergeCell ref="N105:N107"/>
    <mergeCell ref="A108:A111"/>
    <mergeCell ref="N108:N111"/>
  </mergeCells>
  <hyperlinks>
    <hyperlink ref="I90" r:id="rId1" tooltip="Epson T7891XXL Black (C13T789140)" display="https://www.skroutz.gr/s/4809004/Epson-T7891XXL-Black-C13T789140.html?from=catspan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Proukaki</dc:creator>
  <cp:lastModifiedBy>manidaki</cp:lastModifiedBy>
  <dcterms:created xsi:type="dcterms:W3CDTF">2020-11-16T16:03:39Z</dcterms:created>
  <dcterms:modified xsi:type="dcterms:W3CDTF">2020-11-27T08:35:11Z</dcterms:modified>
</cp:coreProperties>
</file>