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ΔΙΑΓΩΝΙΣΜΟΙ ΠΡΟΜΗΘΕΙΩΝ 2022\ΑΠ' ΕΥΘΕΙΑΣ\ΜΕΛΑΝΙΑ  2022\"/>
    </mc:Choice>
  </mc:AlternateContent>
  <bookViews>
    <workbookView xWindow="0" yWindow="0" windowWidth="28800" windowHeight="12330"/>
  </bookViews>
  <sheets>
    <sheet name="ΜΕΛΑΝΙΑ-ΤΟΝΕΡ" sheetId="3" r:id="rId1"/>
  </sheets>
  <definedNames>
    <definedName name="_xlnm.Print_Area" localSheetId="0">'ΜΕΛΑΝΙΑ-ΤΟΝΕΡ'!$A$1:$N$141</definedName>
  </definedNames>
  <calcPr calcId="162913"/>
  <extLst>
    <ext uri="GoogleSheetsCustomDataVersion1">
      <go:sheetsCustomData xmlns:go="http://customooxmlschemas.google.com/" r:id="rId7" roundtripDataSignature="AMtx7mh7ppPehsuebg6fE/sWyG17AJxHAw=="/>
    </ext>
  </extLst>
</workbook>
</file>

<file path=xl/calcChain.xml><?xml version="1.0" encoding="utf-8"?>
<calcChain xmlns="http://schemas.openxmlformats.org/spreadsheetml/2006/main">
  <c r="M140" i="3" l="1"/>
  <c r="M139" i="3"/>
  <c r="M138" i="3"/>
  <c r="M137" i="3"/>
  <c r="M136" i="3"/>
  <c r="M135" i="3"/>
  <c r="M134" i="3"/>
  <c r="M133" i="3"/>
  <c r="M132" i="3"/>
  <c r="N132" i="3" s="1"/>
  <c r="M131" i="3"/>
  <c r="M130" i="3"/>
  <c r="M129" i="3"/>
  <c r="M128" i="3"/>
  <c r="M127" i="3"/>
  <c r="M126" i="3"/>
  <c r="M125" i="3"/>
  <c r="M124" i="3"/>
  <c r="M123" i="3"/>
  <c r="M122" i="3"/>
  <c r="M121" i="3"/>
  <c r="N121" i="3" s="1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N101" i="3" s="1"/>
  <c r="M100" i="3"/>
  <c r="N100" i="3" s="1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N82" i="3" s="1"/>
  <c r="M81" i="3"/>
  <c r="M80" i="3"/>
  <c r="M79" i="3"/>
  <c r="M78" i="3"/>
  <c r="M77" i="3"/>
  <c r="M76" i="3"/>
  <c r="M75" i="3"/>
  <c r="N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N115" i="3" l="1"/>
  <c r="N106" i="3"/>
  <c r="N99" i="3"/>
  <c r="N16" i="3"/>
  <c r="N5" i="3"/>
  <c r="N85" i="3"/>
  <c r="N94" i="3"/>
  <c r="N75" i="3"/>
  <c r="N31" i="3"/>
  <c r="N111" i="3"/>
  <c r="N123" i="3"/>
  <c r="N33" i="3"/>
  <c r="N20" i="3"/>
  <c r="N125" i="3"/>
  <c r="N133" i="3"/>
  <c r="N141" i="3" l="1"/>
</calcChain>
</file>

<file path=xl/sharedStrings.xml><?xml version="1.0" encoding="utf-8"?>
<sst xmlns="http://schemas.openxmlformats.org/spreadsheetml/2006/main" count="1133" uniqueCount="469">
  <si>
    <t>ΜΕΛΑΝΙΑ - ΤΟΝΕΡΣ 2022</t>
  </si>
  <si>
    <t>Α/Α</t>
  </si>
  <si>
    <t>ΕΙΔΟΣ ΜΗΧΑΝ/ΤΟΣ</t>
  </si>
  <si>
    <t>ΕΤΑΙΡΕΙΑ ΚΑΤΑΣΚΕΥΗΣ</t>
  </si>
  <si>
    <t>ΜΟΝΤΕΛΟ</t>
  </si>
  <si>
    <t>ΤΕΧΝΟΛΟΓΙΑ ΕΚΤΥΠΩΣΗΣ</t>
  </si>
  <si>
    <t>ΕΙΔΟΣ ΑΝΑΛΩΣΙΜΟΥ</t>
  </si>
  <si>
    <t>ΧΡΩΜΑ</t>
  </si>
  <si>
    <t>ΚΩΔΙΚΟΣ</t>
  </si>
  <si>
    <t>ΑΛΛΕΣ ΠΛΗΡΟΦΟΡΙΕΣ</t>
  </si>
  <si>
    <t>ΠΟΣΟΤΗΤΑ</t>
  </si>
  <si>
    <t>ΠΡΟΫΠΟΛΟΓΙΣΜΟΣ</t>
  </si>
  <si>
    <t>Κόστος</t>
  </si>
  <si>
    <t>Τεμ*Κόστος</t>
  </si>
  <si>
    <t>Σύνολα</t>
  </si>
  <si>
    <t>ΒΙΟΛ1</t>
  </si>
  <si>
    <t>Εκτυπωτής</t>
  </si>
  <si>
    <t xml:space="preserve">LEXMARK </t>
  </si>
  <si>
    <t>E360d, Ε460d</t>
  </si>
  <si>
    <t>Laser εκτυπωτής</t>
  </si>
  <si>
    <t>Drum</t>
  </si>
  <si>
    <t>Μαύρο</t>
  </si>
  <si>
    <t>ΒΙΟΛ2</t>
  </si>
  <si>
    <t>Toner</t>
  </si>
  <si>
    <t>9000 σελίδες</t>
  </si>
  <si>
    <t>ΒΙΟΛ3</t>
  </si>
  <si>
    <t>C2535</t>
  </si>
  <si>
    <t>C252UK0</t>
  </si>
  <si>
    <t>8000 σελίδες</t>
  </si>
  <si>
    <t>ΒΙΟΛ4</t>
  </si>
  <si>
    <t>Yellow</t>
  </si>
  <si>
    <t>C242XY0</t>
  </si>
  <si>
    <t>3500 σελίδες</t>
  </si>
  <si>
    <t>ΒΙΟΛ5</t>
  </si>
  <si>
    <t>Cyan</t>
  </si>
  <si>
    <t>C242XC0</t>
  </si>
  <si>
    <t>ΒΙΟΛ6</t>
  </si>
  <si>
    <t>ΟΚΙ</t>
  </si>
  <si>
    <t xml:space="preserve">ΟΚΙ MC363 </t>
  </si>
  <si>
    <t>Laser Πολυμηχάνημα</t>
  </si>
  <si>
    <t>46508709 Yellow HC 3K Pages</t>
  </si>
  <si>
    <t>3000 σελίδες</t>
  </si>
  <si>
    <t>ΒΙΟΛ7</t>
  </si>
  <si>
    <t>Magenta</t>
  </si>
  <si>
    <t>46508710 Magenta HC 3K Pages</t>
  </si>
  <si>
    <t>ΒΙΟΛ8</t>
  </si>
  <si>
    <t>OKI</t>
  </si>
  <si>
    <t>46508711 Cyan HC 3k Pages</t>
  </si>
  <si>
    <t>ΒΙΟΛ9</t>
  </si>
  <si>
    <t>46508712 Black HC 3,5k Pages</t>
  </si>
  <si>
    <t>ΒΙΟΛ10</t>
  </si>
  <si>
    <t>LEXMARK</t>
  </si>
  <si>
    <t>CS417dn</t>
  </si>
  <si>
    <t>71B20C0</t>
  </si>
  <si>
    <t>2300 σελίδες</t>
  </si>
  <si>
    <t>ΒΙΟΛ11</t>
  </si>
  <si>
    <t>71B20K0</t>
  </si>
  <si>
    <t>ΤΕΤΥ1</t>
  </si>
  <si>
    <t>Φωτοτυπικό</t>
  </si>
  <si>
    <t>Xerox</t>
  </si>
  <si>
    <t>Versalink C7020</t>
  </si>
  <si>
    <t>Laser</t>
  </si>
  <si>
    <t>106R03745</t>
  </si>
  <si>
    <t>23,6Κ</t>
  </si>
  <si>
    <t>ΤΕΤΥ2</t>
  </si>
  <si>
    <t>Κίτρινο</t>
  </si>
  <si>
    <t>106R03746</t>
  </si>
  <si>
    <t>15Κ</t>
  </si>
  <si>
    <t>ΤΕΤΥ3</t>
  </si>
  <si>
    <t>106R03747</t>
  </si>
  <si>
    <t>ΤΕΤΥ4</t>
  </si>
  <si>
    <t xml:space="preserve">106R03748 </t>
  </si>
  <si>
    <t>ΦΥΣ1</t>
  </si>
  <si>
    <t>Laser MFP</t>
  </si>
  <si>
    <t>Kyocera</t>
  </si>
  <si>
    <t>M3645idn</t>
  </si>
  <si>
    <t>TK-3060</t>
  </si>
  <si>
    <t>ΦΥΣ2</t>
  </si>
  <si>
    <t>Laser Printer</t>
  </si>
  <si>
    <t>HP</t>
  </si>
  <si>
    <t>LaserJet 1018</t>
  </si>
  <si>
    <t>Q2612A</t>
  </si>
  <si>
    <t>ΦΥΣ3</t>
  </si>
  <si>
    <t>ΦΥΣ4</t>
  </si>
  <si>
    <t>Πολυμηχάνημα</t>
  </si>
  <si>
    <t>Inkjet</t>
  </si>
  <si>
    <t>Μελάνι</t>
  </si>
  <si>
    <t xml:space="preserve"> </t>
  </si>
  <si>
    <t>ΦΥΣ5</t>
  </si>
  <si>
    <t>Τρίχρωμο</t>
  </si>
  <si>
    <t>ΦΥΣ6</t>
  </si>
  <si>
    <t>MC342</t>
  </si>
  <si>
    <t>OKI 44973536</t>
  </si>
  <si>
    <t>ΦΥΣ7</t>
  </si>
  <si>
    <t>OKI 44973534</t>
  </si>
  <si>
    <t>ΦΥΣ8</t>
  </si>
  <si>
    <t>OKI 44973533</t>
  </si>
  <si>
    <t>ΦΥΣ9</t>
  </si>
  <si>
    <t>Inktank MFP</t>
  </si>
  <si>
    <t>Epson</t>
  </si>
  <si>
    <t>WF-C5790DWF</t>
  </si>
  <si>
    <t>Inktank</t>
  </si>
  <si>
    <t>Black</t>
  </si>
  <si>
    <t>C13T946140</t>
  </si>
  <si>
    <t>ΦΥΣ10</t>
  </si>
  <si>
    <t>C13T945240</t>
  </si>
  <si>
    <t>ΦΥΣ11</t>
  </si>
  <si>
    <t>C13T945340</t>
  </si>
  <si>
    <t>ΧΗΜ1</t>
  </si>
  <si>
    <t>ECOSYS M3645idn</t>
  </si>
  <si>
    <t>TK-3190</t>
  </si>
  <si>
    <t>25000 p.</t>
  </si>
  <si>
    <t>ΧΗΜ2</t>
  </si>
  <si>
    <t>14500 p.</t>
  </si>
  <si>
    <t>ΕΥ1</t>
  </si>
  <si>
    <t>Laserjet 4350DTN (x2, 1 spare)</t>
  </si>
  <si>
    <t>Q5942X</t>
  </si>
  <si>
    <t>ΕΥ2</t>
  </si>
  <si>
    <t>Laserjet M401dn (x2)</t>
  </si>
  <si>
    <t>CF280X</t>
  </si>
  <si>
    <t>ΕΥ3</t>
  </si>
  <si>
    <t>EPSON</t>
  </si>
  <si>
    <t>L15160</t>
  </si>
  <si>
    <t>C13T06C14A</t>
  </si>
  <si>
    <t>ΕΥ4</t>
  </si>
  <si>
    <t>C13T06C24A</t>
  </si>
  <si>
    <t>ΕΥ5</t>
  </si>
  <si>
    <t>E82560</t>
  </si>
  <si>
    <t>Δοχείο</t>
  </si>
  <si>
    <t>No color</t>
  </si>
  <si>
    <t xml:space="preserve"> W9016MC</t>
  </si>
  <si>
    <t>ΕΥ6</t>
  </si>
  <si>
    <t xml:space="preserve">L15160 </t>
  </si>
  <si>
    <t>C12C934591</t>
  </si>
  <si>
    <t>ΕΥ7</t>
  </si>
  <si>
    <t>C13T06C34A</t>
  </si>
  <si>
    <t>ΕΥ8</t>
  </si>
  <si>
    <t>C13T06C44A</t>
  </si>
  <si>
    <t>ΙΑΤΡ1</t>
  </si>
  <si>
    <t>Mαύρο</t>
  </si>
  <si>
    <t>TN 211</t>
  </si>
  <si>
    <t>ΙΑΤΡ2</t>
  </si>
  <si>
    <t>ΙΑΤΡ3</t>
  </si>
  <si>
    <t>ΜΑΥΡΟ</t>
  </si>
  <si>
    <t>ΙΑΤΡ4</t>
  </si>
  <si>
    <t>Konica minolta</t>
  </si>
  <si>
    <t>bizhub 210</t>
  </si>
  <si>
    <t>toner</t>
  </si>
  <si>
    <t>TΝ 114</t>
  </si>
  <si>
    <t>ΙΑΤΡ5</t>
  </si>
  <si>
    <t>ΙΑΤΡ6</t>
  </si>
  <si>
    <t>Εχρωμο</t>
  </si>
  <si>
    <t>ΙΑΤΡ7</t>
  </si>
  <si>
    <t>Deskjet 5550</t>
  </si>
  <si>
    <t>ΙΑΤΡ8</t>
  </si>
  <si>
    <t>Bizhub 250</t>
  </si>
  <si>
    <t>ΙΑΤΡ9</t>
  </si>
  <si>
    <t>ΟΚΙ MC332DN</t>
  </si>
  <si>
    <t>laser</t>
  </si>
  <si>
    <t>ΙΑΤΡ10</t>
  </si>
  <si>
    <t>ΙΑΤΡ11</t>
  </si>
  <si>
    <t>ΙΑΤΡ12</t>
  </si>
  <si>
    <t>ΙΑΤΡ13</t>
  </si>
  <si>
    <t>Εκτυπωτης</t>
  </si>
  <si>
    <t>Lexmark</t>
  </si>
  <si>
    <t>MS 415dn</t>
  </si>
  <si>
    <t>Μαυρο</t>
  </si>
  <si>
    <t>ΙΑΤΡ14</t>
  </si>
  <si>
    <t>L1110</t>
  </si>
  <si>
    <t>103BK</t>
  </si>
  <si>
    <t>ΙΑΤΡ15</t>
  </si>
  <si>
    <t>L1111</t>
  </si>
  <si>
    <t>103C</t>
  </si>
  <si>
    <t>ΙΑΤΡ16</t>
  </si>
  <si>
    <t>L1112</t>
  </si>
  <si>
    <t>103M</t>
  </si>
  <si>
    <t>ΙΑΤΡ17</t>
  </si>
  <si>
    <t>L1113</t>
  </si>
  <si>
    <t>103Y</t>
  </si>
  <si>
    <t>ΙΑΤΡ18</t>
  </si>
  <si>
    <t>B 2338</t>
  </si>
  <si>
    <t>B232000</t>
  </si>
  <si>
    <t>ΙΑΤΡ19</t>
  </si>
  <si>
    <t>ΙΑΤΡ20</t>
  </si>
  <si>
    <t>ΕΚΤΥΠΩΤΗΣ</t>
  </si>
  <si>
    <t>SAMSUNG</t>
  </si>
  <si>
    <t>Xpress M2026W</t>
  </si>
  <si>
    <t>MLT-D111S</t>
  </si>
  <si>
    <t>ΙΑΤΡ21</t>
  </si>
  <si>
    <t>εκτυπωτής</t>
  </si>
  <si>
    <t>μελάνι</t>
  </si>
  <si>
    <t>ΙΑΤΡ22</t>
  </si>
  <si>
    <t>εγχρωμο</t>
  </si>
  <si>
    <t>ΙΑΤΡ23</t>
  </si>
  <si>
    <t>Samsung</t>
  </si>
  <si>
    <t>ΙΑΤΡ24</t>
  </si>
  <si>
    <t>Ε232</t>
  </si>
  <si>
    <t>ΙΑΤΡ25</t>
  </si>
  <si>
    <t>ΙΑΤΡ26</t>
  </si>
  <si>
    <t>Canon</t>
  </si>
  <si>
    <t>iP4950</t>
  </si>
  <si>
    <t>526 yellow</t>
  </si>
  <si>
    <t>CLI-526Y</t>
  </si>
  <si>
    <t>ΙΑΤΡ27</t>
  </si>
  <si>
    <t>525 PGBK BLACK</t>
  </si>
  <si>
    <t>PGI-525PGBK</t>
  </si>
  <si>
    <t>ΙΑΤΡ28</t>
  </si>
  <si>
    <t>526 Cyan</t>
  </si>
  <si>
    <t>CLI-526C</t>
  </si>
  <si>
    <t>ΙΑΤΡ29</t>
  </si>
  <si>
    <t>526 Magenta</t>
  </si>
  <si>
    <t>CLI-526M</t>
  </si>
  <si>
    <t>ΙΑΤΡ30</t>
  </si>
  <si>
    <t>526 Black</t>
  </si>
  <si>
    <t>CLI-526BK</t>
  </si>
  <si>
    <t>ΙΑΤΡ31</t>
  </si>
  <si>
    <t>εκτυπωτης</t>
  </si>
  <si>
    <t>HPDeskjet</t>
  </si>
  <si>
    <t>μαυρο</t>
  </si>
  <si>
    <t>304 black</t>
  </si>
  <si>
    <t>ΙΑΤΡ32</t>
  </si>
  <si>
    <t>μελανι</t>
  </si>
  <si>
    <t>304 colour</t>
  </si>
  <si>
    <t>ΙΑΤΡ33</t>
  </si>
  <si>
    <t>KONIKA MINOLTA</t>
  </si>
  <si>
    <t>ΤΝ211</t>
  </si>
  <si>
    <t>ΙΑΤΡ34</t>
  </si>
  <si>
    <t>BROTHER</t>
  </si>
  <si>
    <t>MFC-L2710DN</t>
  </si>
  <si>
    <t>TONER Cartridge</t>
  </si>
  <si>
    <t>B2420P</t>
  </si>
  <si>
    <t xml:space="preserve">Εκτυπωτής </t>
  </si>
  <si>
    <t>Ink Advantage 5575</t>
  </si>
  <si>
    <t>ΗP 651</t>
  </si>
  <si>
    <t>Deskjet</t>
  </si>
  <si>
    <t>Deskjet 4645</t>
  </si>
  <si>
    <t>Inkjed</t>
  </si>
  <si>
    <t>Deskjet 4646</t>
  </si>
  <si>
    <t>Έγχρωμο</t>
  </si>
  <si>
    <t>ΦΩΤΟΤΥΠΙΚΟ</t>
  </si>
  <si>
    <t>TN211</t>
  </si>
  <si>
    <t>No 59A Black CF259A</t>
  </si>
  <si>
    <t>ΤΜΕΜ1</t>
  </si>
  <si>
    <t>M401dn</t>
  </si>
  <si>
    <t>CF280XD (multipack)</t>
  </si>
  <si>
    <t xml:space="preserve"> 6900σελ./μελάνι</t>
  </si>
  <si>
    <t>ΤΜΕΜ2</t>
  </si>
  <si>
    <t>πολυμηχάνημα</t>
  </si>
  <si>
    <t>MB451DNW</t>
  </si>
  <si>
    <t>2500 σελ/μελάνι</t>
  </si>
  <si>
    <t>ΤΜΕΜ3</t>
  </si>
  <si>
    <t>M451dn</t>
  </si>
  <si>
    <t>CE410X</t>
  </si>
  <si>
    <t>4000 σελ/μελάνι</t>
  </si>
  <si>
    <t>ΤΜΕΜ4</t>
  </si>
  <si>
    <t>CE411A</t>
  </si>
  <si>
    <t>2600 σελ/μελάνι</t>
  </si>
  <si>
    <t>ΤΜΕΜ5</t>
  </si>
  <si>
    <t>CE412A</t>
  </si>
  <si>
    <t>ΤΜΕΜ6</t>
  </si>
  <si>
    <t>CE413A</t>
  </si>
  <si>
    <t>ΤΜΕΜ7</t>
  </si>
  <si>
    <t>KONICA</t>
  </si>
  <si>
    <t>C360i</t>
  </si>
  <si>
    <t>ΤΝ330</t>
  </si>
  <si>
    <t>25000 σελ/μελάνι</t>
  </si>
  <si>
    <t>ΠΡΥΤ1</t>
  </si>
  <si>
    <t>CLP-680ND</t>
  </si>
  <si>
    <t>K506L</t>
  </si>
  <si>
    <t>6000 σελίδες</t>
  </si>
  <si>
    <t>ΠΡΥΤ2</t>
  </si>
  <si>
    <t>ΠΡΥΤ3</t>
  </si>
  <si>
    <t>HP LaserJet 
Pro M404dw</t>
  </si>
  <si>
    <t xml:space="preserve">HP 59A </t>
  </si>
  <si>
    <t>Toshiba</t>
  </si>
  <si>
    <t>ESTUDIO2508A</t>
  </si>
  <si>
    <t>T-3008E</t>
  </si>
  <si>
    <t>43900 σελίδες</t>
  </si>
  <si>
    <t>ΚΥΥΤ1</t>
  </si>
  <si>
    <t>ΚΥΥΤ2</t>
  </si>
  <si>
    <t xml:space="preserve">LaserJet PRO M430f </t>
  </si>
  <si>
    <t>ΚΥΥΤ3</t>
  </si>
  <si>
    <t xml:space="preserve">EcoTank L6170 </t>
  </si>
  <si>
    <t>Epson 101 Black</t>
  </si>
  <si>
    <t>ΚΥΥΤ4</t>
  </si>
  <si>
    <t>Epson 101
 Cyan</t>
  </si>
  <si>
    <t>ΚΥΥΤ5</t>
  </si>
  <si>
    <t>Epson 101
 Yellow</t>
  </si>
  <si>
    <t>ΚΥΥΤ6</t>
  </si>
  <si>
    <t>Epson 101
 Magenta</t>
  </si>
  <si>
    <t>ΚΥΥΤ7</t>
  </si>
  <si>
    <t>Officejet K7100</t>
  </si>
  <si>
    <t>HP 337 C9364EE</t>
  </si>
  <si>
    <t>ΚΥΥΤ8</t>
  </si>
  <si>
    <t>Officejet 7100</t>
  </si>
  <si>
    <t>HP 343  C/M/Y C8766EE</t>
  </si>
  <si>
    <t>ΚΥΥΤ9</t>
  </si>
  <si>
    <t>SHARP</t>
  </si>
  <si>
    <t>AR-6020Nv</t>
  </si>
  <si>
    <t>MX-237GT</t>
  </si>
  <si>
    <t>Magicard Avalon</t>
  </si>
  <si>
    <t>Εγχρωμη μελανοταινία</t>
  </si>
  <si>
    <t>Magicard M9005-751 LC1</t>
  </si>
  <si>
    <t>350 όψεων</t>
  </si>
  <si>
    <t>ΣΥΜΒ1</t>
  </si>
  <si>
    <t>ΣΥΜΒ2</t>
  </si>
  <si>
    <t>ΣΥΜΒ3</t>
  </si>
  <si>
    <t>ΣΥΜΒ4</t>
  </si>
  <si>
    <t>ΕΚΠ1</t>
  </si>
  <si>
    <t xml:space="preserve">OKI </t>
  </si>
  <si>
    <t>MB472DNW</t>
  </si>
  <si>
    <t>LASER</t>
  </si>
  <si>
    <t>25000 σελίδες</t>
  </si>
  <si>
    <t>ΕΚΠ2</t>
  </si>
  <si>
    <t>TONER</t>
  </si>
  <si>
    <t>7000 σελίδες</t>
  </si>
  <si>
    <t>ΟΙΚ1</t>
  </si>
  <si>
    <t>WorkCentreΒ1025VU</t>
  </si>
  <si>
    <t>006R01731</t>
  </si>
  <si>
    <t>13700 σελίδες</t>
  </si>
  <si>
    <t>ΔΙΕΘ1</t>
  </si>
  <si>
    <t xml:space="preserve">Mαύρο </t>
  </si>
  <si>
    <t>ΔΙΕΘ2</t>
  </si>
  <si>
    <t>LaserJet Pro M252dw</t>
  </si>
  <si>
    <t>CF403A</t>
  </si>
  <si>
    <t>ΔΙΕΘ3</t>
  </si>
  <si>
    <t>CF401A</t>
  </si>
  <si>
    <t>ΔΙΕΘ4</t>
  </si>
  <si>
    <t>CF402A</t>
  </si>
  <si>
    <t>ΔΙΕΘ5</t>
  </si>
  <si>
    <t>CF400A</t>
  </si>
  <si>
    <t>WorkCentre 3345</t>
  </si>
  <si>
    <t>106R03620</t>
  </si>
  <si>
    <t>ΔΙΟΙΚ1</t>
  </si>
  <si>
    <t>ΔΙΟΙΚ2</t>
  </si>
  <si>
    <t>ΔΙΟΙΚ3</t>
  </si>
  <si>
    <t xml:space="preserve"> MB470</t>
  </si>
  <si>
    <t>ΔΙΟΙΚ4</t>
  </si>
  <si>
    <t>ΔΙΟΙΚ5</t>
  </si>
  <si>
    <t>WF-5690</t>
  </si>
  <si>
    <t>T8651</t>
  </si>
  <si>
    <t>ΣΧΕΔ1</t>
  </si>
  <si>
    <t xml:space="preserve">ΗΡ Color LaserJet PRO MFP M480f </t>
  </si>
  <si>
    <t> HP 415A Black W2030A</t>
  </si>
  <si>
    <t>ΣΧΕΔ2</t>
  </si>
  <si>
    <t>HP 415A Cyan W2031A</t>
  </si>
  <si>
    <t>ΣΧΕΔ3</t>
  </si>
  <si>
    <t>HP 415A Yellow W2032A</t>
  </si>
  <si>
    <t>ΣΧΕΔ4</t>
  </si>
  <si>
    <t>HP 415A Magenta W2033A</t>
  </si>
  <si>
    <t>ΤΕΧΝ1</t>
  </si>
  <si>
    <t>C5750</t>
  </si>
  <si>
    <t>Τύμπανο</t>
  </si>
  <si>
    <t>ΤΕΧΝ2</t>
  </si>
  <si>
    <t>ΤΕΧΝ3</t>
  </si>
  <si>
    <t>Γραφίτης</t>
  </si>
  <si>
    <t>Μagenta</t>
  </si>
  <si>
    <t>ΤΕΧΝ4</t>
  </si>
  <si>
    <t>ΤΕΧΝ5</t>
  </si>
  <si>
    <t>Plotter</t>
  </si>
  <si>
    <t>Designjet 500</t>
  </si>
  <si>
    <t>Ψεκασμός</t>
  </si>
  <si>
    <t>Κεφαλή</t>
  </si>
  <si>
    <t>C4812A (HP #11)</t>
  </si>
  <si>
    <t>ΔΗΜ1</t>
  </si>
  <si>
    <t>Workforce Pro 
WF-C5790</t>
  </si>
  <si>
    <t>T9441 Epson</t>
  </si>
  <si>
    <t>ΔΗΜ2</t>
  </si>
  <si>
    <t>T9443 Epson</t>
  </si>
  <si>
    <t>ΓΥΜ1</t>
  </si>
  <si>
    <t>HP Business Inkjet 2800</t>
  </si>
  <si>
    <t>hp 10</t>
  </si>
  <si>
    <t>ΓΥΜ2</t>
  </si>
  <si>
    <t>hp 11</t>
  </si>
  <si>
    <t>ΒΙΒ1</t>
  </si>
  <si>
    <t>MX-M260</t>
  </si>
  <si>
    <t>MX-312GT</t>
  </si>
  <si>
    <t>ΒΙΒ2</t>
  </si>
  <si>
    <t>L6160</t>
  </si>
  <si>
    <t>Νο 101 (C13T03V14A)</t>
  </si>
  <si>
    <t>ΒΙΒ3</t>
  </si>
  <si>
    <t>Νο 101 (C13T03V44A)</t>
  </si>
  <si>
    <t>ΒΙΒ4</t>
  </si>
  <si>
    <t>Ματζέντα</t>
  </si>
  <si>
    <t>Νο 101 (C13T03V34A)</t>
  </si>
  <si>
    <t>ΒΙΒ5</t>
  </si>
  <si>
    <t>Κυανό</t>
  </si>
  <si>
    <t>Νο 101 (C13T03V24A)</t>
  </si>
  <si>
    <t>ΒΙΒ6</t>
  </si>
  <si>
    <t>B710DN</t>
  </si>
  <si>
    <t>01279001</t>
  </si>
  <si>
    <t>ΒΙΒ7</t>
  </si>
  <si>
    <t>XEROX</t>
  </si>
  <si>
    <t>013R00621</t>
  </si>
  <si>
    <t>ΔΑΣ1</t>
  </si>
  <si>
    <t>MB492DN, sn: BW12019679</t>
  </si>
  <si>
    <t>LED</t>
  </si>
  <si>
    <t>Τoner</t>
  </si>
  <si>
    <t>ΚΟΣΜ1</t>
  </si>
  <si>
    <t>EPSON WORKFORCE PRO</t>
  </si>
  <si>
    <t>WFC8690DWF</t>
  </si>
  <si>
    <t>ΚΟΣΜ2</t>
  </si>
  <si>
    <t>EPSON WORKFORCE
 PRO</t>
  </si>
  <si>
    <t>ΚΟΣΜ3</t>
  </si>
  <si>
    <t>ΚΟΣΜ4</t>
  </si>
  <si>
    <t>ΚΟΣΜ5</t>
  </si>
  <si>
    <t>ΚΟΣΜ6</t>
  </si>
  <si>
    <t>XL BLACK (C13T945140)</t>
  </si>
  <si>
    <t>5000 σελίδες</t>
  </si>
  <si>
    <t>ΚΟΣΜ7</t>
  </si>
  <si>
    <t>XL CYAN (C13T945240)</t>
  </si>
  <si>
    <t>ΚΟΣΜ8</t>
  </si>
  <si>
    <t>XL MAGENTA (C13T945340)</t>
  </si>
  <si>
    <t>XL YELLOW (C13T945440)</t>
  </si>
  <si>
    <t>ΣΥΝΟΛΑ</t>
  </si>
  <si>
    <t>ΒΙΟΛΟΓΙΑΣ</t>
  </si>
  <si>
    <t>E260X22G</t>
  </si>
  <si>
    <t>E360H31E
E360H11E</t>
  </si>
  <si>
    <t>ΕΠΙΣΤΗΜΗΣ &amp; ΤΕΧΝ. ΥΛΙΚΩΝ</t>
  </si>
  <si>
    <t>ΦΥΣΙΚΗΣ</t>
  </si>
  <si>
    <t>M3040dn</t>
  </si>
  <si>
    <t>TK-3100</t>
  </si>
  <si>
    <t>F6U66AE</t>
  </si>
  <si>
    <t>F6U65AE</t>
  </si>
  <si>
    <t>ΧΗΜΕΙΑΣ</t>
  </si>
  <si>
    <t xml:space="preserve">ΕΠΙΣΤΗΜΗΣ ΥΠΟΛΟΓΙΣΤΩΝ </t>
  </si>
  <si>
    <t>Κοnica Minolta</t>
  </si>
  <si>
    <t>Bizhup 250 Konica</t>
  </si>
  <si>
    <t>Dual pack</t>
  </si>
  <si>
    <t>HP Deskjet</t>
  </si>
  <si>
    <t>Μελάνια</t>
  </si>
  <si>
    <t>*</t>
  </si>
  <si>
    <t>B225V</t>
  </si>
  <si>
    <t>106R04349</t>
  </si>
  <si>
    <t>50F2X00 10K</t>
  </si>
  <si>
    <t>Τri-colour</t>
  </si>
  <si>
    <t>CZ101AE BHL</t>
  </si>
  <si>
    <t>CZ102AE BHL</t>
  </si>
  <si>
    <t>815C</t>
  </si>
  <si>
    <t>M404 DW / M430f</t>
  </si>
  <si>
    <t>ΜΑΘΗΜΑΤΙΚΩΝ</t>
  </si>
  <si>
    <t>ΚΥΥΤΠΕ</t>
  </si>
  <si>
    <t>ΣΥΜΒΟΥΛΕΥΤΙΚΟ ΚΕΝΤΡΟ</t>
  </si>
  <si>
    <t xml:space="preserve">ΕΚΠΑΙΔΕΥΣΗΣ &amp; ΕΡΕΥΝΑΣ </t>
  </si>
  <si>
    <t>ΥΠΟΔ/ΝΣΗ ΟΙΚΟΝΟΜΙΚΗΣ ΔΙΑΧΕΙΡΙΣΗΣ</t>
  </si>
  <si>
    <t>ΥΠΟΔ/ΝΣΗ ΔΙΟΙΚΗΤΙΚΟΥ</t>
  </si>
  <si>
    <t>Δ/ΝΣΗ ΣΧΕΔΙΑΣΜΟΥ &amp; ΠΡΟΓ Ρ/ΣΜΟΥ</t>
  </si>
  <si>
    <t xml:space="preserve">ΤΕΧΝΙΚΗ ΥΠΗΡΕΣΙΑ
</t>
  </si>
  <si>
    <t xml:space="preserve">ΓΥΜΝΑΣΤΗΡΙΟ
</t>
  </si>
  <si>
    <t>ΒΙΒΛΙΟΘΗΚΗ</t>
  </si>
  <si>
    <t>PE220</t>
  </si>
  <si>
    <t>ΔΟΜΗ ΑΠΑΣΧΟΛΗΣΗΣ &amp; ΣΤΑΔΙΟΔΡΟΜΙΑΣ</t>
  </si>
  <si>
    <t>Toner OKI 45807102 Black</t>
  </si>
  <si>
    <t>ΚΟΣΜΗΤΕΙΑ  ΣΘΕΤΕ</t>
  </si>
  <si>
    <r>
      <rPr>
        <b/>
        <sz val="14"/>
        <color theme="1"/>
        <rFont val="Calibri"/>
      </rPr>
      <t xml:space="preserve">ΠΙΝΑΚΑΣ ΕΙΔΩΝ &amp; ΠΡΟΫΠΟΛΟΓΙΣΜΩΝ </t>
    </r>
    <r>
      <rPr>
        <b/>
        <sz val="11"/>
        <color theme="1"/>
        <rFont val="Calibri"/>
      </rPr>
      <t>(οι τιμές συμπεριλαμβάνουν ΦΠΑ)</t>
    </r>
  </si>
  <si>
    <t>ΤΕΧΝ6</t>
  </si>
  <si>
    <r>
      <rPr>
        <b/>
        <sz val="10"/>
        <color theme="1"/>
        <rFont val="Calibri"/>
      </rPr>
      <t xml:space="preserve">ΤΜΗΜΑ </t>
    </r>
    <r>
      <rPr>
        <b/>
        <sz val="9"/>
        <color theme="1"/>
        <rFont val="Calibri"/>
      </rPr>
      <t xml:space="preserve">ΔΗΜΟΣΙΕΥΜΑΤΩΝ
</t>
    </r>
  </si>
  <si>
    <t>Epson T04A1 
Black XXL 
(C13T04A140)</t>
  </si>
  <si>
    <t>11500
σελίδες</t>
  </si>
  <si>
    <t>Epson T04B4 Yellow XL 
(C13T04B440)</t>
  </si>
  <si>
    <t>4600
σελίδες</t>
  </si>
  <si>
    <t>Epson T04B3 
 Magenta XL 
(C13T04B340)</t>
  </si>
  <si>
    <t>Epson T04B3 
Cyan XL 
(C13T04B240)</t>
  </si>
  <si>
    <t>ΙΑΤΡΙΚΗΣ</t>
  </si>
  <si>
    <t>ΤΜΗΜΑ/ ΥΠΗΡΕΣΙΑ</t>
  </si>
  <si>
    <t>ΠΡΥΤΑΝΕΙΑ</t>
  </si>
  <si>
    <t>ΔΙΕΘΝΩΝ ΣΧΕΣΕΩΝ</t>
  </si>
  <si>
    <t xml:space="preserve">                               KONICA MINOLTA UNIVERSAL PCL</t>
  </si>
  <si>
    <t>ΠΑΡΑΡΤΗΜΑ   ΙΙ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</si>
</sst>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€&quot;"/>
  </numFmts>
  <fonts count="23" x14ac:knownFonts="1">
    <font>
      <sz val="11"/>
      <color rgb="FF000000"/>
      <name val="Calibri"/>
      <scheme val="minor"/>
    </font>
    <font>
      <b/>
      <sz val="14"/>
      <color theme="1"/>
      <name val="Calibri"/>
    </font>
    <font>
      <sz val="14"/>
      <color theme="1"/>
      <name val="Calibri"/>
    </font>
    <font>
      <sz val="11"/>
      <name val="Calibri"/>
    </font>
    <font>
      <sz val="10"/>
      <color rgb="FF000000"/>
      <name val="Calibri"/>
    </font>
    <font>
      <sz val="14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  <font>
      <u/>
      <sz val="10"/>
      <color rgb="FF1155CC"/>
      <name val="Calibri"/>
    </font>
    <font>
      <u/>
      <sz val="10"/>
      <color rgb="FF1155CC"/>
      <name val="Calibri"/>
    </font>
    <font>
      <u/>
      <sz val="10"/>
      <color rgb="FF1155CC"/>
      <name val="Calibri"/>
    </font>
    <font>
      <b/>
      <sz val="10"/>
      <color rgb="FF000000"/>
      <name val="Calibri"/>
    </font>
    <font>
      <b/>
      <sz val="9"/>
      <color theme="1"/>
      <name val="Calibri"/>
    </font>
    <font>
      <u/>
      <sz val="10"/>
      <color rgb="FF1155CC"/>
      <name val="Calibri"/>
    </font>
    <font>
      <u/>
      <sz val="10"/>
      <color rgb="FF1155CC"/>
      <name val="Calibri"/>
    </font>
    <font>
      <b/>
      <i/>
      <u/>
      <sz val="14"/>
      <color theme="1"/>
      <name val="Calibri"/>
    </font>
    <font>
      <b/>
      <i/>
      <u/>
      <sz val="14"/>
      <color theme="1"/>
      <name val="Calibri"/>
    </font>
    <font>
      <u/>
      <sz val="10"/>
      <color rgb="FF0000FF"/>
      <name val="Calibri"/>
    </font>
    <font>
      <u/>
      <sz val="10"/>
      <color rgb="FF1155CC"/>
      <name val="Calibri"/>
    </font>
    <font>
      <u/>
      <sz val="10"/>
      <color rgb="FF0000FF"/>
      <name val="Calibri"/>
    </font>
    <font>
      <u/>
      <sz val="10"/>
      <color rgb="FF1155CC"/>
      <name val="Calibri"/>
    </font>
    <font>
      <b/>
      <sz val="11"/>
      <color theme="1"/>
      <name val="Calibri"/>
    </font>
    <font>
      <b/>
      <sz val="28"/>
      <color rgb="FF000000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C6D9F1"/>
        <bgColor rgb="FFC6D9F1"/>
      </patternFill>
    </fill>
    <fill>
      <patternFill patternType="solid">
        <fgColor rgb="FF8EB4E3"/>
        <bgColor rgb="FF8EB4E3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indexed="64"/>
      </patternFill>
    </fill>
  </fills>
  <borders count="8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 applyFont="1" applyAlignme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164" fontId="7" fillId="4" borderId="10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64" fontId="7" fillId="4" borderId="12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wrapText="1"/>
    </xf>
    <xf numFmtId="164" fontId="7" fillId="4" borderId="9" xfId="0" applyNumberFormat="1" applyFont="1" applyFill="1" applyBorder="1" applyAlignment="1">
      <alignment horizontal="center" vertical="center"/>
    </xf>
    <xf numFmtId="164" fontId="7" fillId="4" borderId="13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wrapText="1"/>
    </xf>
    <xf numFmtId="164" fontId="7" fillId="4" borderId="6" xfId="0" applyNumberFormat="1" applyFont="1" applyFill="1" applyBorder="1" applyAlignment="1">
      <alignment horizontal="center" vertical="center"/>
    </xf>
    <xf numFmtId="164" fontId="7" fillId="4" borderId="14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wrapText="1"/>
    </xf>
    <xf numFmtId="164" fontId="7" fillId="4" borderId="18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164" fontId="7" fillId="4" borderId="20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/>
    <xf numFmtId="0" fontId="7" fillId="4" borderId="6" xfId="0" applyFont="1" applyFill="1" applyBorder="1" applyAlignment="1"/>
    <xf numFmtId="0" fontId="7" fillId="4" borderId="4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vertical="center" wrapText="1"/>
    </xf>
    <xf numFmtId="164" fontId="7" fillId="4" borderId="17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wrapText="1"/>
    </xf>
    <xf numFmtId="164" fontId="7" fillId="4" borderId="5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wrapText="1"/>
    </xf>
    <xf numFmtId="0" fontId="7" fillId="4" borderId="2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/>
    </xf>
    <xf numFmtId="49" fontId="7" fillId="4" borderId="9" xfId="0" applyNumberFormat="1" applyFont="1" applyFill="1" applyBorder="1" applyAlignment="1">
      <alignment horizontal="center"/>
    </xf>
    <xf numFmtId="49" fontId="13" fillId="4" borderId="9" xfId="0" applyNumberFormat="1" applyFont="1" applyFill="1" applyBorder="1" applyAlignment="1">
      <alignment horizontal="center"/>
    </xf>
    <xf numFmtId="164" fontId="7" fillId="4" borderId="8" xfId="0" applyNumberFormat="1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49" fontId="7" fillId="4" borderId="6" xfId="0" applyNumberFormat="1" applyFont="1" applyFill="1" applyBorder="1" applyAlignment="1">
      <alignment horizontal="center"/>
    </xf>
    <xf numFmtId="49" fontId="14" fillId="4" borderId="6" xfId="0" applyNumberFormat="1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9" fontId="7" fillId="4" borderId="4" xfId="0" applyNumberFormat="1" applyFont="1" applyFill="1" applyBorder="1" applyAlignment="1">
      <alignment horizontal="center"/>
    </xf>
    <xf numFmtId="164" fontId="7" fillId="4" borderId="11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7" fillId="4" borderId="26" xfId="0" applyNumberFormat="1" applyFont="1" applyFill="1" applyBorder="1" applyAlignment="1">
      <alignment horizontal="center" vertical="center"/>
    </xf>
    <xf numFmtId="164" fontId="7" fillId="4" borderId="27" xfId="0" applyNumberFormat="1" applyFont="1" applyFill="1" applyBorder="1" applyAlignment="1">
      <alignment horizontal="center" vertical="center"/>
    </xf>
    <xf numFmtId="164" fontId="7" fillId="4" borderId="28" xfId="0" applyNumberFormat="1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164" fontId="7" fillId="4" borderId="30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64" fontId="7" fillId="4" borderId="31" xfId="0" applyNumberFormat="1" applyFont="1" applyFill="1" applyBorder="1" applyAlignment="1">
      <alignment horizontal="center" vertical="center"/>
    </xf>
    <xf numFmtId="164" fontId="7" fillId="4" borderId="29" xfId="0" applyNumberFormat="1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/>
    </xf>
    <xf numFmtId="0" fontId="7" fillId="4" borderId="32" xfId="0" applyFont="1" applyFill="1" applyBorder="1" applyAlignment="1">
      <alignment horizontal="center"/>
    </xf>
    <xf numFmtId="164" fontId="7" fillId="4" borderId="33" xfId="0" applyNumberFormat="1" applyFont="1" applyFill="1" applyBorder="1" applyAlignment="1">
      <alignment horizontal="center"/>
    </xf>
    <xf numFmtId="0" fontId="7" fillId="4" borderId="34" xfId="0" applyFont="1" applyFill="1" applyBorder="1" applyAlignment="1">
      <alignment horizontal="center"/>
    </xf>
    <xf numFmtId="164" fontId="4" fillId="4" borderId="33" xfId="0" applyNumberFormat="1" applyFont="1" applyFill="1" applyBorder="1" applyAlignment="1">
      <alignment horizontal="center"/>
    </xf>
    <xf numFmtId="0" fontId="7" fillId="4" borderId="35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164" fontId="4" fillId="4" borderId="32" xfId="0" applyNumberFormat="1" applyFont="1" applyFill="1" applyBorder="1" applyAlignment="1">
      <alignment horizontal="center"/>
    </xf>
    <xf numFmtId="164" fontId="7" fillId="4" borderId="36" xfId="0" applyNumberFormat="1" applyFont="1" applyFill="1" applyBorder="1" applyAlignment="1">
      <alignment horizontal="center"/>
    </xf>
    <xf numFmtId="0" fontId="7" fillId="4" borderId="31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164" fontId="7" fillId="4" borderId="39" xfId="0" applyNumberFormat="1" applyFont="1" applyFill="1" applyBorder="1" applyAlignment="1">
      <alignment horizontal="center" vertical="center"/>
    </xf>
    <xf numFmtId="3" fontId="4" fillId="4" borderId="6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/>
    </xf>
    <xf numFmtId="49" fontId="7" fillId="4" borderId="4" xfId="0" applyNumberFormat="1" applyFont="1" applyFill="1" applyBorder="1" applyAlignment="1"/>
    <xf numFmtId="164" fontId="7" fillId="4" borderId="40" xfId="0" applyNumberFormat="1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/>
    <xf numFmtId="164" fontId="7" fillId="4" borderId="21" xfId="0" applyNumberFormat="1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wrapText="1"/>
    </xf>
    <xf numFmtId="0" fontId="7" fillId="4" borderId="38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 wrapText="1"/>
    </xf>
    <xf numFmtId="164" fontId="7" fillId="4" borderId="43" xfId="0" applyNumberFormat="1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20" fillId="4" borderId="45" xfId="0" applyFont="1" applyFill="1" applyBorder="1" applyAlignment="1">
      <alignment horizontal="center" wrapText="1"/>
    </xf>
    <xf numFmtId="0" fontId="4" fillId="4" borderId="45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 wrapText="1"/>
    </xf>
    <xf numFmtId="0" fontId="7" fillId="4" borderId="45" xfId="0" applyFont="1" applyFill="1" applyBorder="1" applyAlignment="1">
      <alignment horizontal="center" vertical="center" wrapText="1"/>
    </xf>
    <xf numFmtId="164" fontId="7" fillId="4" borderId="45" xfId="0" applyNumberFormat="1" applyFont="1" applyFill="1" applyBorder="1" applyAlignment="1">
      <alignment horizontal="center" vertical="center"/>
    </xf>
    <xf numFmtId="164" fontId="7" fillId="4" borderId="46" xfId="0" applyNumberFormat="1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wrapText="1"/>
    </xf>
    <xf numFmtId="0" fontId="4" fillId="4" borderId="29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wrapText="1"/>
    </xf>
    <xf numFmtId="0" fontId="7" fillId="4" borderId="47" xfId="0" applyFont="1" applyFill="1" applyBorder="1" applyAlignment="1">
      <alignment horizontal="center"/>
    </xf>
    <xf numFmtId="0" fontId="4" fillId="4" borderId="47" xfId="0" applyFont="1" applyFill="1" applyBorder="1" applyAlignment="1">
      <alignment horizontal="center"/>
    </xf>
    <xf numFmtId="3" fontId="4" fillId="4" borderId="47" xfId="0" applyNumberFormat="1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 vertical="center" wrapText="1"/>
    </xf>
    <xf numFmtId="164" fontId="7" fillId="4" borderId="47" xfId="0" applyNumberFormat="1" applyFont="1" applyFill="1" applyBorder="1" applyAlignment="1">
      <alignment horizontal="center" vertical="center"/>
    </xf>
    <xf numFmtId="164" fontId="7" fillId="4" borderId="48" xfId="0" applyNumberFormat="1" applyFont="1" applyFill="1" applyBorder="1" applyAlignment="1">
      <alignment horizontal="center" vertical="center"/>
    </xf>
    <xf numFmtId="0" fontId="7" fillId="4" borderId="52" xfId="0" applyFont="1" applyFill="1" applyBorder="1" applyAlignment="1">
      <alignment horizontal="center" vertical="center"/>
    </xf>
    <xf numFmtId="0" fontId="7" fillId="4" borderId="52" xfId="0" applyFont="1" applyFill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center" wrapText="1"/>
    </xf>
    <xf numFmtId="164" fontId="7" fillId="4" borderId="52" xfId="0" applyNumberFormat="1" applyFont="1" applyFill="1" applyBorder="1" applyAlignment="1">
      <alignment horizontal="center" vertical="center"/>
    </xf>
    <xf numFmtId="164" fontId="7" fillId="4" borderId="53" xfId="0" applyNumberFormat="1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56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 wrapText="1"/>
    </xf>
    <xf numFmtId="4" fontId="6" fillId="3" borderId="69" xfId="0" applyNumberFormat="1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164" fontId="4" fillId="4" borderId="38" xfId="0" applyNumberFormat="1" applyFont="1" applyFill="1" applyBorder="1" applyAlignment="1">
      <alignment horizontal="center"/>
    </xf>
    <xf numFmtId="0" fontId="7" fillId="4" borderId="42" xfId="0" applyFont="1" applyFill="1" applyBorder="1" applyAlignment="1">
      <alignment horizontal="center"/>
    </xf>
    <xf numFmtId="0" fontId="4" fillId="4" borderId="42" xfId="0" applyFont="1" applyFill="1" applyBorder="1" applyAlignment="1">
      <alignment horizontal="center"/>
    </xf>
    <xf numFmtId="164" fontId="7" fillId="4" borderId="38" xfId="0" applyNumberFormat="1" applyFont="1" applyFill="1" applyBorder="1" applyAlignment="1">
      <alignment horizontal="center"/>
    </xf>
    <xf numFmtId="0" fontId="7" fillId="4" borderId="42" xfId="0" applyFont="1" applyFill="1" applyBorder="1" applyAlignment="1"/>
    <xf numFmtId="0" fontId="7" fillId="4" borderId="34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/>
    </xf>
    <xf numFmtId="164" fontId="6" fillId="5" borderId="67" xfId="0" applyNumberFormat="1" applyFont="1" applyFill="1" applyBorder="1" applyAlignment="1">
      <alignment horizontal="center" vertical="center" wrapText="1"/>
    </xf>
    <xf numFmtId="164" fontId="6" fillId="5" borderId="77" xfId="0" applyNumberFormat="1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164" fontId="6" fillId="5" borderId="51" xfId="0" applyNumberFormat="1" applyFont="1" applyFill="1" applyBorder="1" applyAlignment="1">
      <alignment horizontal="center" vertical="center" wrapText="1"/>
    </xf>
    <xf numFmtId="164" fontId="7" fillId="4" borderId="32" xfId="0" applyNumberFormat="1" applyFont="1" applyFill="1" applyBorder="1" applyAlignment="1">
      <alignment horizontal="center" vertical="center"/>
    </xf>
    <xf numFmtId="164" fontId="7" fillId="4" borderId="38" xfId="0" applyNumberFormat="1" applyFont="1" applyFill="1" applyBorder="1" applyAlignment="1">
      <alignment horizontal="center" vertical="center"/>
    </xf>
    <xf numFmtId="0" fontId="6" fillId="5" borderId="78" xfId="0" applyFont="1" applyFill="1" applyBorder="1" applyAlignment="1">
      <alignment horizontal="center" vertical="center" wrapText="1"/>
    </xf>
    <xf numFmtId="164" fontId="6" fillId="5" borderId="79" xfId="0" applyNumberFormat="1" applyFont="1" applyFill="1" applyBorder="1" applyAlignment="1">
      <alignment horizontal="center" vertical="center" wrapText="1"/>
    </xf>
    <xf numFmtId="164" fontId="16" fillId="6" borderId="82" xfId="0" applyNumberFormat="1" applyFont="1" applyFill="1" applyBorder="1" applyAlignment="1">
      <alignment horizontal="center" vertical="center" wrapText="1"/>
    </xf>
    <xf numFmtId="0" fontId="1" fillId="7" borderId="60" xfId="0" applyFont="1" applyFill="1" applyBorder="1" applyAlignment="1">
      <alignment horizontal="center" vertical="center" wrapText="1"/>
    </xf>
    <xf numFmtId="0" fontId="22" fillId="0" borderId="0" xfId="0" applyFont="1" applyAlignment="1"/>
    <xf numFmtId="164" fontId="6" fillId="5" borderId="67" xfId="0" applyNumberFormat="1" applyFont="1" applyFill="1" applyBorder="1" applyAlignment="1">
      <alignment horizontal="center" vertical="center" wrapText="1"/>
    </xf>
    <xf numFmtId="0" fontId="3" fillId="0" borderId="75" xfId="0" applyFont="1" applyBorder="1"/>
    <xf numFmtId="0" fontId="3" fillId="0" borderId="77" xfId="0" applyFont="1" applyBorder="1"/>
    <xf numFmtId="0" fontId="15" fillId="6" borderId="80" xfId="0" applyFont="1" applyFill="1" applyBorder="1" applyAlignment="1">
      <alignment horizontal="center" vertical="center" wrapText="1"/>
    </xf>
    <xf numFmtId="0" fontId="3" fillId="0" borderId="81" xfId="0" applyFont="1" applyBorder="1"/>
    <xf numFmtId="164" fontId="6" fillId="5" borderId="51" xfId="0" applyNumberFormat="1" applyFont="1" applyFill="1" applyBorder="1" applyAlignment="1">
      <alignment horizontal="center" vertical="center" wrapText="1"/>
    </xf>
    <xf numFmtId="0" fontId="3" fillId="0" borderId="51" xfId="0" applyFont="1" applyBorder="1"/>
    <xf numFmtId="0" fontId="3" fillId="0" borderId="72" xfId="0" applyFont="1" applyBorder="1"/>
    <xf numFmtId="164" fontId="6" fillId="5" borderId="70" xfId="0" applyNumberFormat="1" applyFont="1" applyFill="1" applyBorder="1" applyAlignment="1">
      <alignment horizontal="center" vertical="center" wrapText="1"/>
    </xf>
    <xf numFmtId="0" fontId="6" fillId="5" borderId="73" xfId="0" applyFont="1" applyFill="1" applyBorder="1" applyAlignment="1">
      <alignment horizontal="center" vertical="center" wrapText="1"/>
    </xf>
    <xf numFmtId="0" fontId="3" fillId="0" borderId="74" xfId="0" applyFont="1" applyBorder="1"/>
    <xf numFmtId="0" fontId="3" fillId="0" borderId="76" xfId="0" applyFont="1" applyBorder="1"/>
    <xf numFmtId="164" fontId="6" fillId="5" borderId="70" xfId="0" applyNumberFormat="1" applyFont="1" applyFill="1" applyBorder="1" applyAlignment="1">
      <alignment horizontal="center" vertical="center"/>
    </xf>
    <xf numFmtId="164" fontId="6" fillId="5" borderId="49" xfId="0" applyNumberFormat="1" applyFont="1" applyFill="1" applyBorder="1" applyAlignment="1">
      <alignment horizontal="center" vertical="center" wrapText="1"/>
    </xf>
    <xf numFmtId="0" fontId="3" fillId="0" borderId="54" xfId="0" applyFont="1" applyBorder="1"/>
    <xf numFmtId="0" fontId="6" fillId="5" borderId="66" xfId="0" applyFont="1" applyFill="1" applyBorder="1" applyAlignment="1">
      <alignment horizontal="center" vertical="center" wrapText="1"/>
    </xf>
    <xf numFmtId="0" fontId="3" fillId="0" borderId="50" xfId="0" applyFont="1" applyBorder="1"/>
    <xf numFmtId="0" fontId="3" fillId="0" borderId="68" xfId="0" applyFont="1" applyBorder="1"/>
    <xf numFmtId="0" fontId="12" fillId="5" borderId="73" xfId="0" applyFont="1" applyFill="1" applyBorder="1" applyAlignment="1">
      <alignment horizontal="center" vertical="center" wrapText="1"/>
    </xf>
    <xf numFmtId="0" fontId="6" fillId="5" borderId="74" xfId="0" applyFont="1" applyFill="1" applyBorder="1" applyAlignment="1">
      <alignment horizontal="center" vertical="center" wrapText="1"/>
    </xf>
    <xf numFmtId="0" fontId="3" fillId="0" borderId="71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3" fillId="0" borderId="41" xfId="0" applyFont="1" applyBorder="1"/>
    <xf numFmtId="0" fontId="1" fillId="2" borderId="62" xfId="0" applyFont="1" applyFill="1" applyBorder="1" applyAlignment="1">
      <alignment horizontal="center" vertical="center" wrapText="1"/>
    </xf>
    <xf numFmtId="0" fontId="3" fillId="0" borderId="62" xfId="0" applyFont="1" applyBorder="1"/>
    <xf numFmtId="0" fontId="3" fillId="0" borderId="63" xfId="0" applyFont="1" applyBorder="1"/>
    <xf numFmtId="0" fontId="1" fillId="2" borderId="64" xfId="0" applyFont="1" applyFill="1" applyBorder="1" applyAlignment="1">
      <alignment horizontal="center" vertical="center" wrapText="1"/>
    </xf>
    <xf numFmtId="0" fontId="3" fillId="0" borderId="65" xfId="0" applyFont="1" applyBorder="1"/>
    <xf numFmtId="0" fontId="6" fillId="3" borderId="66" xfId="0" applyFont="1" applyFill="1" applyBorder="1" applyAlignment="1">
      <alignment horizontal="center" vertical="center" wrapText="1"/>
    </xf>
    <xf numFmtId="4" fontId="6" fillId="3" borderId="37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67" xfId="0" applyFont="1" applyBorder="1"/>
    <xf numFmtId="0" fontId="6" fillId="5" borderId="57" xfId="0" applyFont="1" applyFill="1" applyBorder="1" applyAlignment="1">
      <alignment horizontal="center" vertical="center" wrapText="1"/>
    </xf>
    <xf numFmtId="0" fontId="3" fillId="0" borderId="58" xfId="0" applyFont="1" applyBorder="1"/>
    <xf numFmtId="0" fontId="3" fillId="0" borderId="59" xfId="0" applyFont="1" applyBorder="1"/>
    <xf numFmtId="0" fontId="6" fillId="5" borderId="50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3">
    <dxf>
      <font>
        <color rgb="FFFFFF00"/>
      </font>
      <fill>
        <patternFill patternType="solid">
          <fgColor rgb="FF0B5394"/>
          <bgColor rgb="FF0B5394"/>
        </patternFill>
      </fill>
    </dxf>
    <dxf>
      <font>
        <color rgb="FFFFFF00"/>
      </font>
      <fill>
        <patternFill patternType="solid">
          <fgColor rgb="FF38761D"/>
          <bgColor rgb="FF38761D"/>
        </patternFill>
      </fill>
    </dxf>
    <dxf>
      <font>
        <color rgb="FFFFFF00"/>
      </font>
      <fill>
        <patternFill patternType="solid">
          <fgColor rgb="FFCC0000"/>
          <bgColor rgb="FFCC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xerox.com/el-gr/supplies-and-accessories/C7020" TargetMode="External"/><Relationship Id="rId18" Type="http://schemas.openxmlformats.org/officeDocument/2006/relationships/hyperlink" Target="https://www.xerox.com/el-gr/supplies-and-accessories/106R03748/versalink-c7020-c7025-c7030" TargetMode="External"/><Relationship Id="rId26" Type="http://schemas.openxmlformats.org/officeDocument/2006/relationships/hyperlink" Target="https://www.epson.eu/en_EU/products/printers/inkjet/business/workforce-pro-wf-c5790dwf-series/p/27716" TargetMode="External"/><Relationship Id="rId39" Type="http://schemas.openxmlformats.org/officeDocument/2006/relationships/hyperlink" Target="https://www.epson.gr/el_GR/%ce%a0%cf%81%ce%bf%cf%8a%cf%8c%ce%bd%cf%84%ce%b1/%ce%95%ce%ba%cf%84%cf%85%cf%80%cf%89%cf%84%ce%ad%cf%82/inkjet/%ce%9f%ce%b9%ce%ba%ce%b9%ce%b1%ce%ba%ce%ac-%cf%80%cf%81%ce%bf%cf%8a%cf%8c%ce%bd%cf%84%ce%b1/ecotank-l6160/p/22130" TargetMode="External"/><Relationship Id="rId21" Type="http://schemas.openxmlformats.org/officeDocument/2006/relationships/hyperlink" Target="https://www.hp.com/ch-en/shop/ink-toner-paper.aspx?query=HP+DESKJET+3639+ALL-IN-ONE-DRUCKER&amp;product=F5S43B&amp;type=Printer&amp;model=HP-DeskJet-3639-All-in-One-Drucker-Patronen" TargetMode="External"/><Relationship Id="rId34" Type="http://schemas.openxmlformats.org/officeDocument/2006/relationships/hyperlink" Target="https://www.hp.com/ch-en/shop/ink-toner-paper.aspx?query=HP%20LASERJET%20PRO%20400%20COLOR%20PRINTER%20M451DN&amp;product=CE957A&amp;type=printer&amp;model=HP-LaserJet-Pro-400-color-Printer-M451dn-Toner" TargetMode="External"/><Relationship Id="rId42" Type="http://schemas.openxmlformats.org/officeDocument/2006/relationships/hyperlink" Target="https://www.epson.gr/el_GR/%ce%a0%cf%81%ce%bf%cf%8a%cf%8c%ce%bd%cf%84%ce%b1/%ce%95%ce%ba%cf%84%cf%85%cf%80%cf%89%cf%84%ce%ad%cf%82/inkjet/%ce%9f%ce%b9%ce%ba%ce%b9%ce%b1%ce%ba%ce%ac-%cf%80%cf%81%ce%bf%cf%8a%cf%8c%ce%bd%cf%84%ce%b1/ecotank-l6160/p/22130" TargetMode="External"/><Relationship Id="rId47" Type="http://schemas.openxmlformats.org/officeDocument/2006/relationships/hyperlink" Target="http://www.b2b.epson.eu/viewcon/corporatesite/site/231/products/mainunits/overview/21425" TargetMode="External"/><Relationship Id="rId7" Type="http://schemas.openxmlformats.org/officeDocument/2006/relationships/hyperlink" Target="https://www.oki.com/eu/printing/support/consumables-and-accessories/colour-multifunction/46403502/" TargetMode="External"/><Relationship Id="rId2" Type="http://schemas.openxmlformats.org/officeDocument/2006/relationships/hyperlink" Target="https://www.lexmark.com/el_gr/printer/4616/Lexmark-E360d" TargetMode="External"/><Relationship Id="rId16" Type="http://schemas.openxmlformats.org/officeDocument/2006/relationships/hyperlink" Target="https://www.xerox.com/el-gr/supplies-and-accessories/106R03747/versalink-c7020-c7025-c7030" TargetMode="External"/><Relationship Id="rId29" Type="http://schemas.openxmlformats.org/officeDocument/2006/relationships/hyperlink" Target="https://www.kyoceradocumentsolutions.eu/en/products/mfp/ECOSYSM3645IDN.html" TargetMode="External"/><Relationship Id="rId11" Type="http://schemas.openxmlformats.org/officeDocument/2006/relationships/hyperlink" Target="https://www.lexmark.com/el_gr/printer/11101/Lexmark-CS417dn" TargetMode="External"/><Relationship Id="rId24" Type="http://schemas.openxmlformats.org/officeDocument/2006/relationships/hyperlink" Target="https://www.oki.com/eu/printing/support/consumables-and-accessories/colour-multifunction/44952134/?os=ab33" TargetMode="External"/><Relationship Id="rId32" Type="http://schemas.openxmlformats.org/officeDocument/2006/relationships/hyperlink" Target="https://www.oki.com/au/printing/support/consumables-and-accessories/mono-multifunction/44871236/" TargetMode="External"/><Relationship Id="rId37" Type="http://schemas.openxmlformats.org/officeDocument/2006/relationships/hyperlink" Target="https://www.konicaminolta.eu/eu-en/hardware/office/bizhub-c360i" TargetMode="External"/><Relationship Id="rId40" Type="http://schemas.openxmlformats.org/officeDocument/2006/relationships/hyperlink" Target="https://www.epson.gr/el_GR/%ce%a0%cf%81%ce%bf%cf%8a%cf%8c%ce%bd%cf%84%ce%b1/%ce%95%ce%ba%cf%84%cf%85%cf%80%cf%89%cf%84%ce%ad%cf%82/inkjet/%ce%9f%ce%b9%ce%ba%ce%b9%ce%b1%ce%ba%ce%ac-%cf%80%cf%81%ce%bf%cf%8a%cf%8c%ce%bd%cf%84%ce%b1/ecotank-l6160/p/22130" TargetMode="External"/><Relationship Id="rId45" Type="http://schemas.openxmlformats.org/officeDocument/2006/relationships/hyperlink" Target="http://www.b2b.epson.eu/viewcon/corporatesite/site/231/products/mainunits/overview/21425" TargetMode="External"/><Relationship Id="rId5" Type="http://schemas.openxmlformats.org/officeDocument/2006/relationships/hyperlink" Target="https://www.lexmark.com/el_gr/printer/12481/Lexmark-C2535dw" TargetMode="External"/><Relationship Id="rId15" Type="http://schemas.openxmlformats.org/officeDocument/2006/relationships/hyperlink" Target="https://www.xerox.com/el-gr/supplies-and-accessories/C7020" TargetMode="External"/><Relationship Id="rId23" Type="http://schemas.openxmlformats.org/officeDocument/2006/relationships/hyperlink" Target="https://www.oki.com/eu/printing/support/consumables-and-accessories/colour-multifunction/44952134/?os=ab33" TargetMode="External"/><Relationship Id="rId28" Type="http://schemas.openxmlformats.org/officeDocument/2006/relationships/hyperlink" Target="https://www.epson.eu/en_EU/products/printers/inkjet/business/workforce-pro-wf-c5790dwf-series/p/27716" TargetMode="External"/><Relationship Id="rId36" Type="http://schemas.openxmlformats.org/officeDocument/2006/relationships/hyperlink" Target="https://www.hp.com/ch-en/shop/ink-toner-paper.aspx?query=HP%20LASERJET%20PRO%20400%20COLOR%20PRINTER%20M451DN&amp;product=CE957A&amp;type=printer&amp;model=HP-LaserJet-Pro-400-color-Printer-M451dn-Toner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lexmark.com/el_gr/printer/11101/Lexmark-CS417dn" TargetMode="External"/><Relationship Id="rId19" Type="http://schemas.openxmlformats.org/officeDocument/2006/relationships/hyperlink" Target="https://www.kyoceradocumentsolutions.eu/en/products/mfp/ECOSYSM3645IDN.html" TargetMode="External"/><Relationship Id="rId31" Type="http://schemas.openxmlformats.org/officeDocument/2006/relationships/hyperlink" Target="https://www.hp.com/ch-en/shop/ink-toner-paper.aspx?query=HP%20LASERJET%20PRO%20400%20PRINTER%20M401DNE&amp;product=CF399A&amp;type=printer&amp;model=HP-LaserJet-Pro-400-Printer-M401dne-Toner" TargetMode="External"/><Relationship Id="rId44" Type="http://schemas.openxmlformats.org/officeDocument/2006/relationships/hyperlink" Target="https://www.oki.com/eu/printing/products/mono-multifunction/mb400series/mb492dn/index.html" TargetMode="External"/><Relationship Id="rId4" Type="http://schemas.openxmlformats.org/officeDocument/2006/relationships/hyperlink" Target="https://www.lexmark.com/el_gr/printer/12481/Lexmark-C2535dw" TargetMode="External"/><Relationship Id="rId9" Type="http://schemas.openxmlformats.org/officeDocument/2006/relationships/hyperlink" Target="https://www.oki.com/eu/printing/support/consumables-and-accessories/colour-multifunction/46403502/" TargetMode="External"/><Relationship Id="rId14" Type="http://schemas.openxmlformats.org/officeDocument/2006/relationships/hyperlink" Target="https://www.xerox.com/el-gr/supplies-and-accessories/106R03746/versalink-c7020-c7025-c7030" TargetMode="External"/><Relationship Id="rId22" Type="http://schemas.openxmlformats.org/officeDocument/2006/relationships/hyperlink" Target="https://www.hp.com/ch-en/shop/ink-toner-paper.aspx?query=HP+DESKJET+3639+ALL-IN-ONE-DRUCKER&amp;product=F5S43B&amp;type=Printer&amp;model=HP-DeskJet-3639-All-in-One-Drucker-Patronen" TargetMode="External"/><Relationship Id="rId27" Type="http://schemas.openxmlformats.org/officeDocument/2006/relationships/hyperlink" Target="https://www.epson.eu/en_EU/products/printers/inkjet/business/workforce-pro-wf-c5790dwf-series/p/27716" TargetMode="External"/><Relationship Id="rId30" Type="http://schemas.openxmlformats.org/officeDocument/2006/relationships/hyperlink" Target="https://www.kyoceradocumentsolutions.eu/en/products/mfp/ECOSYSM3645IDN.html" TargetMode="External"/><Relationship Id="rId35" Type="http://schemas.openxmlformats.org/officeDocument/2006/relationships/hyperlink" Target="https://www.hp.com/ch-en/shop/ink-toner-paper.aspx?query=HP%20LASERJET%20PRO%20400%20COLOR%20PRINTER%20M451DN&amp;product=CE957A&amp;type=printer&amp;model=HP-LaserJet-Pro-400-color-Printer-M451dn-Toner" TargetMode="External"/><Relationship Id="rId43" Type="http://schemas.openxmlformats.org/officeDocument/2006/relationships/hyperlink" Target="https://www.oki.com/au/printing/support/consumables-and-accessories/mono/01278201/" TargetMode="External"/><Relationship Id="rId48" Type="http://schemas.openxmlformats.org/officeDocument/2006/relationships/hyperlink" Target="http://www.b2b.epson.eu/viewcon/corporatesite/site/231/products/mainunits/overview/21425" TargetMode="External"/><Relationship Id="rId8" Type="http://schemas.openxmlformats.org/officeDocument/2006/relationships/hyperlink" Target="https://www.oki.com/eu/printing/support/consumables-and-accessories/colour-multifunction/46403502/" TargetMode="External"/><Relationship Id="rId3" Type="http://schemas.openxmlformats.org/officeDocument/2006/relationships/hyperlink" Target="https://www.lexmark.com/el_gr/printer/12481/Lexmark-C2535dw" TargetMode="External"/><Relationship Id="rId12" Type="http://schemas.openxmlformats.org/officeDocument/2006/relationships/hyperlink" Target="https://www.xerox.com/el-gr/supplies-and-accessories/C7020" TargetMode="External"/><Relationship Id="rId17" Type="http://schemas.openxmlformats.org/officeDocument/2006/relationships/hyperlink" Target="https://www.xerox.com/el-gr/supplies-and-accessories/C7020" TargetMode="External"/><Relationship Id="rId25" Type="http://schemas.openxmlformats.org/officeDocument/2006/relationships/hyperlink" Target="https://www.oki.com/eu/printing/support/consumables-and-accessories/colour-multifunction/44952134/?os=ab33" TargetMode="External"/><Relationship Id="rId33" Type="http://schemas.openxmlformats.org/officeDocument/2006/relationships/hyperlink" Target="https://www.hp.com/ch-en/shop/ink-toner-paper.aspx?query=HP%20LASERJET%20PRO%20400%20COLOR%20PRINTER%20M451DN&amp;product=CE957A&amp;type=printer&amp;model=HP-LaserJet-Pro-400-color-Printer-M451dn-Toner" TargetMode="External"/><Relationship Id="rId38" Type="http://schemas.openxmlformats.org/officeDocument/2006/relationships/hyperlink" Target="https://www.sharp.eu/mx-m260" TargetMode="External"/><Relationship Id="rId46" Type="http://schemas.openxmlformats.org/officeDocument/2006/relationships/hyperlink" Target="http://www.b2b.epson.eu/viewcon/corporatesite/site/231/products/mainunits/overview/21425" TargetMode="External"/><Relationship Id="rId20" Type="http://schemas.openxmlformats.org/officeDocument/2006/relationships/hyperlink" Target="https://dlc.kyoceradocumentsolutions.eu/index/products/product/ecosysm3040dn.html" TargetMode="External"/><Relationship Id="rId41" Type="http://schemas.openxmlformats.org/officeDocument/2006/relationships/hyperlink" Target="https://www.epson.gr/el_GR/%ce%a0%cf%81%ce%bf%cf%8a%cf%8c%ce%bd%cf%84%ce%b1/%ce%95%ce%ba%cf%84%cf%85%cf%80%cf%89%cf%84%ce%ad%cf%82/inkjet/%ce%9f%ce%b9%ce%ba%ce%b9%ce%b1%ce%ba%ce%ac-%cf%80%cf%81%ce%bf%cf%8a%cf%8c%ce%bd%cf%84%ce%b1/ecotank-l6160/p/22130" TargetMode="External"/><Relationship Id="rId1" Type="http://schemas.openxmlformats.org/officeDocument/2006/relationships/hyperlink" Target="https://www.lexmark.com/el_gr/printer/4616/Lexmark-E360d" TargetMode="External"/><Relationship Id="rId6" Type="http://schemas.openxmlformats.org/officeDocument/2006/relationships/hyperlink" Target="https://www.oki.com/eu/printing/support/consumables-and-accessories/colour-multifunction/4640350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0"/>
  <sheetViews>
    <sheetView tabSelected="1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F1" sqref="F1"/>
    </sheetView>
  </sheetViews>
  <sheetFormatPr defaultColWidth="14.42578125" defaultRowHeight="15" customHeight="1" x14ac:dyDescent="0.25"/>
  <cols>
    <col min="1" max="1" width="14.28515625" customWidth="1"/>
    <col min="2" max="2" width="8.85546875" customWidth="1"/>
    <col min="3" max="3" width="13.28515625" customWidth="1"/>
    <col min="4" max="4" width="10.5703125" customWidth="1"/>
    <col min="5" max="5" width="15.5703125" customWidth="1"/>
    <col min="6" max="6" width="13.85546875" customWidth="1"/>
    <col min="7" max="7" width="12.28515625" customWidth="1"/>
    <col min="8" max="8" width="9.85546875" customWidth="1"/>
    <col min="9" max="9" width="19.140625" customWidth="1"/>
    <col min="10" max="10" width="12.42578125" customWidth="1"/>
    <col min="11" max="11" width="9.85546875" customWidth="1"/>
    <col min="12" max="12" width="11.85546875" customWidth="1"/>
    <col min="13" max="13" width="11.140625" customWidth="1"/>
    <col min="14" max="14" width="15.7109375" customWidth="1"/>
    <col min="15" max="15" width="35.85546875" customWidth="1"/>
    <col min="16" max="16" width="24.28515625" customWidth="1"/>
    <col min="17" max="17" width="19.7109375" customWidth="1"/>
    <col min="18" max="18" width="28" customWidth="1"/>
    <col min="19" max="19" width="21.42578125" customWidth="1"/>
    <col min="20" max="37" width="8.85546875" customWidth="1"/>
  </cols>
  <sheetData>
    <row r="1" spans="1:36" ht="51.75" customHeight="1" thickBot="1" x14ac:dyDescent="0.6">
      <c r="F1" s="151" t="s">
        <v>468</v>
      </c>
    </row>
    <row r="2" spans="1:36" ht="56.25" customHeight="1" thickBot="1" x14ac:dyDescent="0.3">
      <c r="A2" s="150"/>
      <c r="B2" s="131"/>
      <c r="C2" s="175" t="s">
        <v>0</v>
      </c>
      <c r="D2" s="176"/>
      <c r="E2" s="176"/>
      <c r="F2" s="177"/>
      <c r="G2" s="178" t="s">
        <v>454</v>
      </c>
      <c r="H2" s="176"/>
      <c r="I2" s="176"/>
      <c r="J2" s="176"/>
      <c r="K2" s="176"/>
      <c r="L2" s="176"/>
      <c r="M2" s="176"/>
      <c r="N2" s="179"/>
      <c r="O2" s="1"/>
      <c r="P2" s="2"/>
      <c r="Q2" s="3"/>
      <c r="R2" s="2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27" customHeight="1" x14ac:dyDescent="0.25">
      <c r="A3" s="180" t="s">
        <v>464</v>
      </c>
      <c r="B3" s="173" t="s">
        <v>1</v>
      </c>
      <c r="C3" s="173" t="s">
        <v>2</v>
      </c>
      <c r="D3" s="173" t="s">
        <v>3</v>
      </c>
      <c r="E3" s="173" t="s">
        <v>4</v>
      </c>
      <c r="F3" s="173" t="s">
        <v>5</v>
      </c>
      <c r="G3" s="173" t="s">
        <v>6</v>
      </c>
      <c r="H3" s="173" t="s">
        <v>7</v>
      </c>
      <c r="I3" s="173" t="s">
        <v>8</v>
      </c>
      <c r="J3" s="173" t="s">
        <v>9</v>
      </c>
      <c r="K3" s="173" t="s">
        <v>10</v>
      </c>
      <c r="L3" s="181" t="s">
        <v>11</v>
      </c>
      <c r="M3" s="182"/>
      <c r="N3" s="183"/>
      <c r="P3" s="1"/>
      <c r="Q3" s="5"/>
      <c r="R3" s="1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ht="22.5" customHeight="1" thickBot="1" x14ac:dyDescent="0.3">
      <c r="A4" s="169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7" t="s">
        <v>12</v>
      </c>
      <c r="M4" s="8" t="s">
        <v>13</v>
      </c>
      <c r="N4" s="132" t="s">
        <v>14</v>
      </c>
      <c r="P4" s="1"/>
      <c r="Q4" s="5"/>
      <c r="R4" s="1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ht="22.5" customHeight="1" x14ac:dyDescent="0.25">
      <c r="A5" s="167" t="s">
        <v>415</v>
      </c>
      <c r="B5" s="110" t="s">
        <v>15</v>
      </c>
      <c r="C5" s="13" t="s">
        <v>16</v>
      </c>
      <c r="D5" s="29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29" t="s">
        <v>416</v>
      </c>
      <c r="J5" s="29">
        <v>30000</v>
      </c>
      <c r="K5" s="15">
        <v>1</v>
      </c>
      <c r="L5" s="16">
        <v>60</v>
      </c>
      <c r="M5" s="59">
        <f t="shared" ref="M5:M40" si="0">K5*L5</f>
        <v>60</v>
      </c>
      <c r="N5" s="164">
        <f>SUM(M5:M15)</f>
        <v>1746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6" ht="25.5" x14ac:dyDescent="0.25">
      <c r="A6" s="168"/>
      <c r="B6" s="88" t="s">
        <v>22</v>
      </c>
      <c r="C6" s="129" t="s">
        <v>16</v>
      </c>
      <c r="D6" s="35" t="s">
        <v>17</v>
      </c>
      <c r="E6" s="9" t="s">
        <v>18</v>
      </c>
      <c r="F6" s="68" t="s">
        <v>19</v>
      </c>
      <c r="G6" s="68" t="s">
        <v>23</v>
      </c>
      <c r="H6" s="68" t="s">
        <v>21</v>
      </c>
      <c r="I6" s="35" t="s">
        <v>417</v>
      </c>
      <c r="J6" s="35" t="s">
        <v>24</v>
      </c>
      <c r="K6" s="68">
        <v>3</v>
      </c>
      <c r="L6" s="12">
        <v>200</v>
      </c>
      <c r="M6" s="60">
        <f t="shared" si="0"/>
        <v>600</v>
      </c>
      <c r="N6" s="158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6" x14ac:dyDescent="0.25">
      <c r="A7" s="168"/>
      <c r="B7" s="88" t="s">
        <v>25</v>
      </c>
      <c r="C7" s="129" t="s">
        <v>16</v>
      </c>
      <c r="D7" s="35" t="s">
        <v>17</v>
      </c>
      <c r="E7" s="9" t="s">
        <v>26</v>
      </c>
      <c r="F7" s="68" t="s">
        <v>19</v>
      </c>
      <c r="G7" s="68" t="s">
        <v>23</v>
      </c>
      <c r="H7" s="68" t="s">
        <v>21</v>
      </c>
      <c r="I7" s="68" t="s">
        <v>27</v>
      </c>
      <c r="J7" s="35" t="s">
        <v>28</v>
      </c>
      <c r="K7" s="68">
        <v>2</v>
      </c>
      <c r="L7" s="12">
        <v>140</v>
      </c>
      <c r="M7" s="60">
        <f t="shared" si="0"/>
        <v>280</v>
      </c>
      <c r="N7" s="158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6" x14ac:dyDescent="0.25">
      <c r="A8" s="168"/>
      <c r="B8" s="88" t="s">
        <v>29</v>
      </c>
      <c r="C8" s="129" t="s">
        <v>16</v>
      </c>
      <c r="D8" s="35" t="s">
        <v>17</v>
      </c>
      <c r="E8" s="9" t="s">
        <v>26</v>
      </c>
      <c r="F8" s="68" t="s">
        <v>19</v>
      </c>
      <c r="G8" s="68" t="s">
        <v>23</v>
      </c>
      <c r="H8" s="68" t="s">
        <v>30</v>
      </c>
      <c r="I8" s="68" t="s">
        <v>31</v>
      </c>
      <c r="J8" s="35" t="s">
        <v>32</v>
      </c>
      <c r="K8" s="68">
        <v>1</v>
      </c>
      <c r="L8" s="12">
        <v>140</v>
      </c>
      <c r="M8" s="60">
        <f t="shared" si="0"/>
        <v>140</v>
      </c>
      <c r="N8" s="158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6" x14ac:dyDescent="0.25">
      <c r="A9" s="168"/>
      <c r="B9" s="88" t="s">
        <v>33</v>
      </c>
      <c r="C9" s="129" t="s">
        <v>16</v>
      </c>
      <c r="D9" s="35" t="s">
        <v>17</v>
      </c>
      <c r="E9" s="9" t="s">
        <v>26</v>
      </c>
      <c r="F9" s="68" t="s">
        <v>19</v>
      </c>
      <c r="G9" s="68" t="s">
        <v>23</v>
      </c>
      <c r="H9" s="68" t="s">
        <v>34</v>
      </c>
      <c r="I9" s="68" t="s">
        <v>35</v>
      </c>
      <c r="J9" s="35" t="s">
        <v>32</v>
      </c>
      <c r="K9" s="68">
        <v>1</v>
      </c>
      <c r="L9" s="12">
        <v>140</v>
      </c>
      <c r="M9" s="60">
        <f t="shared" si="0"/>
        <v>140</v>
      </c>
      <c r="N9" s="158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6" ht="32.25" customHeight="1" x14ac:dyDescent="0.25">
      <c r="A10" s="168"/>
      <c r="B10" s="88" t="s">
        <v>36</v>
      </c>
      <c r="C10" s="129" t="s">
        <v>16</v>
      </c>
      <c r="D10" s="35" t="s">
        <v>37</v>
      </c>
      <c r="E10" s="9" t="s">
        <v>38</v>
      </c>
      <c r="F10" s="35" t="s">
        <v>39</v>
      </c>
      <c r="G10" s="68" t="s">
        <v>23</v>
      </c>
      <c r="H10" s="68" t="s">
        <v>30</v>
      </c>
      <c r="I10" s="35" t="s">
        <v>40</v>
      </c>
      <c r="J10" s="35" t="s">
        <v>41</v>
      </c>
      <c r="K10" s="68">
        <v>1</v>
      </c>
      <c r="L10" s="12">
        <v>150</v>
      </c>
      <c r="M10" s="60">
        <f t="shared" si="0"/>
        <v>150</v>
      </c>
      <c r="N10" s="158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6" ht="27" customHeight="1" x14ac:dyDescent="0.25">
      <c r="A11" s="168"/>
      <c r="B11" s="88" t="s">
        <v>42</v>
      </c>
      <c r="C11" s="129" t="s">
        <v>16</v>
      </c>
      <c r="D11" s="35" t="s">
        <v>37</v>
      </c>
      <c r="E11" s="9" t="s">
        <v>38</v>
      </c>
      <c r="F11" s="35" t="s">
        <v>39</v>
      </c>
      <c r="G11" s="68" t="s">
        <v>23</v>
      </c>
      <c r="H11" s="68" t="s">
        <v>43</v>
      </c>
      <c r="I11" s="35" t="s">
        <v>44</v>
      </c>
      <c r="J11" s="35" t="s">
        <v>41</v>
      </c>
      <c r="K11" s="68">
        <v>1</v>
      </c>
      <c r="L11" s="12">
        <v>150</v>
      </c>
      <c r="M11" s="60">
        <f t="shared" si="0"/>
        <v>150</v>
      </c>
      <c r="N11" s="158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6" ht="23.25" customHeight="1" x14ac:dyDescent="0.25">
      <c r="A12" s="168"/>
      <c r="B12" s="88" t="s">
        <v>45</v>
      </c>
      <c r="C12" s="129" t="s">
        <v>16</v>
      </c>
      <c r="D12" s="35" t="s">
        <v>46</v>
      </c>
      <c r="E12" s="9" t="s">
        <v>38</v>
      </c>
      <c r="F12" s="35" t="s">
        <v>39</v>
      </c>
      <c r="G12" s="68" t="s">
        <v>23</v>
      </c>
      <c r="H12" s="68" t="s">
        <v>34</v>
      </c>
      <c r="I12" s="35" t="s">
        <v>47</v>
      </c>
      <c r="J12" s="35" t="s">
        <v>41</v>
      </c>
      <c r="K12" s="68">
        <v>1</v>
      </c>
      <c r="L12" s="12">
        <v>0</v>
      </c>
      <c r="M12" s="60">
        <f t="shared" si="0"/>
        <v>0</v>
      </c>
      <c r="N12" s="158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6" ht="27.75" customHeight="1" x14ac:dyDescent="0.25">
      <c r="A13" s="168"/>
      <c r="B13" s="88" t="s">
        <v>48</v>
      </c>
      <c r="C13" s="129" t="s">
        <v>16</v>
      </c>
      <c r="D13" s="35" t="s">
        <v>37</v>
      </c>
      <c r="E13" s="9" t="s">
        <v>38</v>
      </c>
      <c r="F13" s="35" t="s">
        <v>39</v>
      </c>
      <c r="G13" s="68" t="s">
        <v>23</v>
      </c>
      <c r="H13" s="68" t="s">
        <v>21</v>
      </c>
      <c r="I13" s="35" t="s">
        <v>49</v>
      </c>
      <c r="J13" s="35" t="s">
        <v>32</v>
      </c>
      <c r="K13" s="68">
        <v>2</v>
      </c>
      <c r="L13" s="12">
        <v>0</v>
      </c>
      <c r="M13" s="60">
        <f t="shared" si="0"/>
        <v>0</v>
      </c>
      <c r="N13" s="158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6" ht="18" customHeight="1" x14ac:dyDescent="0.25">
      <c r="A14" s="168"/>
      <c r="B14" s="88" t="s">
        <v>50</v>
      </c>
      <c r="C14" s="129" t="s">
        <v>16</v>
      </c>
      <c r="D14" s="35" t="s">
        <v>51</v>
      </c>
      <c r="E14" s="9" t="s">
        <v>52</v>
      </c>
      <c r="F14" s="68" t="s">
        <v>19</v>
      </c>
      <c r="G14" s="68" t="s">
        <v>23</v>
      </c>
      <c r="H14" s="68" t="s">
        <v>34</v>
      </c>
      <c r="I14" s="35" t="s">
        <v>53</v>
      </c>
      <c r="J14" s="35" t="s">
        <v>54</v>
      </c>
      <c r="K14" s="68">
        <v>1</v>
      </c>
      <c r="L14" s="12">
        <v>116</v>
      </c>
      <c r="M14" s="60">
        <f t="shared" si="0"/>
        <v>116</v>
      </c>
      <c r="N14" s="158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6" ht="16.5" customHeight="1" thickBot="1" x14ac:dyDescent="0.3">
      <c r="A15" s="168"/>
      <c r="B15" s="88" t="s">
        <v>55</v>
      </c>
      <c r="C15" s="129" t="s">
        <v>16</v>
      </c>
      <c r="D15" s="35" t="s">
        <v>51</v>
      </c>
      <c r="E15" s="9" t="s">
        <v>52</v>
      </c>
      <c r="F15" s="68" t="s">
        <v>19</v>
      </c>
      <c r="G15" s="68" t="s">
        <v>23</v>
      </c>
      <c r="H15" s="68" t="s">
        <v>21</v>
      </c>
      <c r="I15" s="35" t="s">
        <v>56</v>
      </c>
      <c r="J15" s="35" t="s">
        <v>41</v>
      </c>
      <c r="K15" s="68">
        <v>1</v>
      </c>
      <c r="L15" s="12">
        <v>110</v>
      </c>
      <c r="M15" s="60">
        <f t="shared" si="0"/>
        <v>110</v>
      </c>
      <c r="N15" s="172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6" ht="16.5" customHeight="1" x14ac:dyDescent="0.25">
      <c r="A16" s="167" t="s">
        <v>418</v>
      </c>
      <c r="B16" s="110" t="s">
        <v>57</v>
      </c>
      <c r="C16" s="13" t="s">
        <v>58</v>
      </c>
      <c r="D16" s="29" t="s">
        <v>59</v>
      </c>
      <c r="E16" s="14" t="s">
        <v>60</v>
      </c>
      <c r="F16" s="15" t="s">
        <v>61</v>
      </c>
      <c r="G16" s="15" t="s">
        <v>23</v>
      </c>
      <c r="H16" s="15" t="s">
        <v>21</v>
      </c>
      <c r="I16" s="15" t="s">
        <v>62</v>
      </c>
      <c r="J16" s="29" t="s">
        <v>63</v>
      </c>
      <c r="K16" s="15">
        <v>1</v>
      </c>
      <c r="L16" s="61">
        <v>64</v>
      </c>
      <c r="M16" s="59">
        <f t="shared" si="0"/>
        <v>64</v>
      </c>
      <c r="N16" s="164">
        <f>SUM(M16:M19)</f>
        <v>304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36" x14ac:dyDescent="0.25">
      <c r="A17" s="168"/>
      <c r="B17" s="88" t="s">
        <v>64</v>
      </c>
      <c r="C17" s="68" t="s">
        <v>58</v>
      </c>
      <c r="D17" s="35" t="s">
        <v>59</v>
      </c>
      <c r="E17" s="9" t="s">
        <v>60</v>
      </c>
      <c r="F17" s="68" t="s">
        <v>61</v>
      </c>
      <c r="G17" s="68" t="s">
        <v>23</v>
      </c>
      <c r="H17" s="68" t="s">
        <v>65</v>
      </c>
      <c r="I17" s="62" t="s">
        <v>66</v>
      </c>
      <c r="J17" s="35" t="s">
        <v>67</v>
      </c>
      <c r="K17" s="68">
        <v>1</v>
      </c>
      <c r="L17" s="24">
        <v>80</v>
      </c>
      <c r="M17" s="60">
        <f t="shared" si="0"/>
        <v>80</v>
      </c>
      <c r="N17" s="158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6" x14ac:dyDescent="0.25">
      <c r="A18" s="168"/>
      <c r="B18" s="88" t="s">
        <v>68</v>
      </c>
      <c r="C18" s="68" t="s">
        <v>58</v>
      </c>
      <c r="D18" s="35" t="s">
        <v>59</v>
      </c>
      <c r="E18" s="9" t="s">
        <v>60</v>
      </c>
      <c r="F18" s="68" t="s">
        <v>61</v>
      </c>
      <c r="G18" s="68" t="s">
        <v>23</v>
      </c>
      <c r="H18" s="68" t="s">
        <v>43</v>
      </c>
      <c r="I18" s="62" t="s">
        <v>69</v>
      </c>
      <c r="J18" s="35" t="s">
        <v>67</v>
      </c>
      <c r="K18" s="68">
        <v>1</v>
      </c>
      <c r="L18" s="24">
        <v>80</v>
      </c>
      <c r="M18" s="60">
        <f t="shared" si="0"/>
        <v>80</v>
      </c>
      <c r="N18" s="158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6" ht="15.75" thickBot="1" x14ac:dyDescent="0.3">
      <c r="A19" s="169"/>
      <c r="B19" s="89" t="s">
        <v>70</v>
      </c>
      <c r="C19" s="97" t="s">
        <v>58</v>
      </c>
      <c r="D19" s="65" t="s">
        <v>59</v>
      </c>
      <c r="E19" s="63" t="s">
        <v>60</v>
      </c>
      <c r="F19" s="17" t="s">
        <v>61</v>
      </c>
      <c r="G19" s="17" t="s">
        <v>23</v>
      </c>
      <c r="H19" s="17" t="s">
        <v>34</v>
      </c>
      <c r="I19" s="64" t="s">
        <v>71</v>
      </c>
      <c r="J19" s="65" t="s">
        <v>67</v>
      </c>
      <c r="K19" s="17">
        <v>1</v>
      </c>
      <c r="L19" s="66">
        <v>80</v>
      </c>
      <c r="M19" s="43">
        <f t="shared" si="0"/>
        <v>80</v>
      </c>
      <c r="N19" s="159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36" x14ac:dyDescent="0.25">
      <c r="A20" s="167" t="s">
        <v>419</v>
      </c>
      <c r="B20" s="110" t="s">
        <v>72</v>
      </c>
      <c r="C20" s="13" t="s">
        <v>73</v>
      </c>
      <c r="D20" s="29" t="s">
        <v>74</v>
      </c>
      <c r="E20" s="14" t="s">
        <v>75</v>
      </c>
      <c r="F20" s="15" t="s">
        <v>61</v>
      </c>
      <c r="G20" s="15" t="s">
        <v>23</v>
      </c>
      <c r="H20" s="15" t="s">
        <v>21</v>
      </c>
      <c r="I20" s="15" t="s">
        <v>76</v>
      </c>
      <c r="J20" s="29">
        <v>14500</v>
      </c>
      <c r="K20" s="15">
        <v>1</v>
      </c>
      <c r="L20" s="16">
        <v>119</v>
      </c>
      <c r="M20" s="59">
        <f t="shared" si="0"/>
        <v>119</v>
      </c>
      <c r="N20" s="164">
        <f>SUM(M20:M30)</f>
        <v>1151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6" x14ac:dyDescent="0.25">
      <c r="A21" s="168"/>
      <c r="B21" s="88" t="s">
        <v>77</v>
      </c>
      <c r="C21" s="129" t="s">
        <v>78</v>
      </c>
      <c r="D21" s="35" t="s">
        <v>79</v>
      </c>
      <c r="E21" s="35" t="s">
        <v>80</v>
      </c>
      <c r="F21" s="68" t="s">
        <v>61</v>
      </c>
      <c r="G21" s="68" t="s">
        <v>23</v>
      </c>
      <c r="H21" s="68" t="s">
        <v>21</v>
      </c>
      <c r="I21" s="68" t="s">
        <v>81</v>
      </c>
      <c r="J21" s="35">
        <v>2000</v>
      </c>
      <c r="K21" s="68">
        <v>1</v>
      </c>
      <c r="L21" s="12">
        <v>94</v>
      </c>
      <c r="M21" s="60">
        <f t="shared" si="0"/>
        <v>94</v>
      </c>
      <c r="N21" s="158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1:36" ht="15.75" customHeight="1" x14ac:dyDescent="0.25">
      <c r="A22" s="168"/>
      <c r="B22" s="88" t="s">
        <v>82</v>
      </c>
      <c r="C22" s="129" t="s">
        <v>73</v>
      </c>
      <c r="D22" s="35" t="s">
        <v>74</v>
      </c>
      <c r="E22" s="9" t="s">
        <v>420</v>
      </c>
      <c r="F22" s="68" t="s">
        <v>61</v>
      </c>
      <c r="G22" s="68" t="s">
        <v>23</v>
      </c>
      <c r="H22" s="68" t="s">
        <v>21</v>
      </c>
      <c r="I22" s="67" t="s">
        <v>421</v>
      </c>
      <c r="J22" s="35">
        <v>12500</v>
      </c>
      <c r="K22" s="68">
        <v>2</v>
      </c>
      <c r="L22" s="12">
        <v>120</v>
      </c>
      <c r="M22" s="60">
        <f t="shared" si="0"/>
        <v>240</v>
      </c>
      <c r="N22" s="158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6" ht="15.75" customHeight="1" x14ac:dyDescent="0.25">
      <c r="A23" s="168"/>
      <c r="B23" s="88" t="s">
        <v>83</v>
      </c>
      <c r="C23" s="129" t="s">
        <v>84</v>
      </c>
      <c r="D23" s="35" t="s">
        <v>79</v>
      </c>
      <c r="E23" s="9">
        <v>3639</v>
      </c>
      <c r="F23" s="68" t="s">
        <v>85</v>
      </c>
      <c r="G23" s="68" t="s">
        <v>86</v>
      </c>
      <c r="H23" s="68" t="s">
        <v>21</v>
      </c>
      <c r="I23" s="68" t="s">
        <v>422</v>
      </c>
      <c r="J23" s="35" t="s">
        <v>87</v>
      </c>
      <c r="K23" s="68">
        <v>1</v>
      </c>
      <c r="L23" s="12">
        <v>20</v>
      </c>
      <c r="M23" s="60">
        <f t="shared" si="0"/>
        <v>20</v>
      </c>
      <c r="N23" s="158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6" ht="15.75" customHeight="1" x14ac:dyDescent="0.25">
      <c r="A24" s="168"/>
      <c r="B24" s="88" t="s">
        <v>88</v>
      </c>
      <c r="C24" s="129" t="s">
        <v>84</v>
      </c>
      <c r="D24" s="35" t="s">
        <v>79</v>
      </c>
      <c r="E24" s="9">
        <v>3639</v>
      </c>
      <c r="F24" s="68" t="s">
        <v>85</v>
      </c>
      <c r="G24" s="68" t="s">
        <v>86</v>
      </c>
      <c r="H24" s="68" t="s">
        <v>89</v>
      </c>
      <c r="I24" s="68" t="s">
        <v>423</v>
      </c>
      <c r="J24" s="35"/>
      <c r="K24" s="68">
        <v>1</v>
      </c>
      <c r="L24" s="12">
        <v>22</v>
      </c>
      <c r="M24" s="60">
        <f t="shared" si="0"/>
        <v>22</v>
      </c>
      <c r="N24" s="158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6" ht="15.75" customHeight="1" x14ac:dyDescent="0.25">
      <c r="A25" s="168"/>
      <c r="B25" s="88" t="s">
        <v>90</v>
      </c>
      <c r="C25" s="98" t="s">
        <v>73</v>
      </c>
      <c r="D25" s="35" t="s">
        <v>37</v>
      </c>
      <c r="E25" s="9" t="s">
        <v>91</v>
      </c>
      <c r="F25" s="68" t="s">
        <v>61</v>
      </c>
      <c r="G25" s="68" t="s">
        <v>23</v>
      </c>
      <c r="H25" s="68" t="s">
        <v>21</v>
      </c>
      <c r="I25" s="68" t="s">
        <v>92</v>
      </c>
      <c r="J25" s="35">
        <v>2200</v>
      </c>
      <c r="K25" s="68">
        <v>1</v>
      </c>
      <c r="L25" s="12">
        <v>94</v>
      </c>
      <c r="M25" s="60">
        <f t="shared" si="0"/>
        <v>94</v>
      </c>
      <c r="N25" s="158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6" ht="15.75" customHeight="1" x14ac:dyDescent="0.25">
      <c r="A26" s="168"/>
      <c r="B26" s="88" t="s">
        <v>93</v>
      </c>
      <c r="C26" s="98" t="s">
        <v>73</v>
      </c>
      <c r="D26" s="35" t="s">
        <v>37</v>
      </c>
      <c r="E26" s="9" t="s">
        <v>91</v>
      </c>
      <c r="F26" s="68" t="s">
        <v>61</v>
      </c>
      <c r="G26" s="68" t="s">
        <v>23</v>
      </c>
      <c r="H26" s="68" t="s">
        <v>43</v>
      </c>
      <c r="I26" s="68" t="s">
        <v>94</v>
      </c>
      <c r="J26" s="35">
        <v>1500</v>
      </c>
      <c r="K26" s="68">
        <v>1</v>
      </c>
      <c r="L26" s="12">
        <v>98</v>
      </c>
      <c r="M26" s="60">
        <f t="shared" si="0"/>
        <v>98</v>
      </c>
      <c r="N26" s="158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6" ht="15.75" customHeight="1" x14ac:dyDescent="0.25">
      <c r="A27" s="168"/>
      <c r="B27" s="88" t="s">
        <v>95</v>
      </c>
      <c r="C27" s="98" t="s">
        <v>73</v>
      </c>
      <c r="D27" s="35" t="s">
        <v>37</v>
      </c>
      <c r="E27" s="9" t="s">
        <v>91</v>
      </c>
      <c r="F27" s="68" t="s">
        <v>61</v>
      </c>
      <c r="G27" s="68" t="s">
        <v>23</v>
      </c>
      <c r="H27" s="68" t="s">
        <v>30</v>
      </c>
      <c r="I27" s="68" t="s">
        <v>96</v>
      </c>
      <c r="J27" s="35">
        <v>1500</v>
      </c>
      <c r="K27" s="68">
        <v>1</v>
      </c>
      <c r="L27" s="12">
        <v>98</v>
      </c>
      <c r="M27" s="60">
        <f t="shared" si="0"/>
        <v>98</v>
      </c>
      <c r="N27" s="158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6" ht="15.75" customHeight="1" x14ac:dyDescent="0.25">
      <c r="A28" s="168"/>
      <c r="B28" s="88" t="s">
        <v>97</v>
      </c>
      <c r="C28" s="129" t="s">
        <v>98</v>
      </c>
      <c r="D28" s="35" t="s">
        <v>99</v>
      </c>
      <c r="E28" s="9" t="s">
        <v>100</v>
      </c>
      <c r="F28" s="68" t="s">
        <v>101</v>
      </c>
      <c r="G28" s="68" t="s">
        <v>86</v>
      </c>
      <c r="H28" s="68" t="s">
        <v>102</v>
      </c>
      <c r="I28" s="68" t="s">
        <v>103</v>
      </c>
      <c r="J28" s="35">
        <v>10000</v>
      </c>
      <c r="K28" s="68">
        <v>1</v>
      </c>
      <c r="L28" s="12">
        <v>158</v>
      </c>
      <c r="M28" s="60">
        <f t="shared" si="0"/>
        <v>158</v>
      </c>
      <c r="N28" s="158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6" ht="15.75" customHeight="1" x14ac:dyDescent="0.25">
      <c r="A29" s="168"/>
      <c r="B29" s="88" t="s">
        <v>104</v>
      </c>
      <c r="C29" s="129" t="s">
        <v>98</v>
      </c>
      <c r="D29" s="35" t="s">
        <v>99</v>
      </c>
      <c r="E29" s="9" t="s">
        <v>100</v>
      </c>
      <c r="F29" s="68" t="s">
        <v>101</v>
      </c>
      <c r="G29" s="68" t="s">
        <v>86</v>
      </c>
      <c r="H29" s="68" t="s">
        <v>34</v>
      </c>
      <c r="I29" s="68" t="s">
        <v>105</v>
      </c>
      <c r="J29" s="35">
        <v>5000</v>
      </c>
      <c r="K29" s="68">
        <v>1</v>
      </c>
      <c r="L29" s="12">
        <v>104</v>
      </c>
      <c r="M29" s="60">
        <f t="shared" si="0"/>
        <v>104</v>
      </c>
      <c r="N29" s="158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6" ht="15.75" customHeight="1" thickBot="1" x14ac:dyDescent="0.3">
      <c r="A30" s="168"/>
      <c r="B30" s="88" t="s">
        <v>106</v>
      </c>
      <c r="C30" s="129" t="s">
        <v>98</v>
      </c>
      <c r="D30" s="35" t="s">
        <v>99</v>
      </c>
      <c r="E30" s="9" t="s">
        <v>100</v>
      </c>
      <c r="F30" s="68" t="s">
        <v>101</v>
      </c>
      <c r="G30" s="68" t="s">
        <v>86</v>
      </c>
      <c r="H30" s="68" t="s">
        <v>43</v>
      </c>
      <c r="I30" s="68" t="s">
        <v>107</v>
      </c>
      <c r="J30" s="35">
        <v>5000</v>
      </c>
      <c r="K30" s="68">
        <v>1</v>
      </c>
      <c r="L30" s="12">
        <v>104</v>
      </c>
      <c r="M30" s="60">
        <f t="shared" si="0"/>
        <v>104</v>
      </c>
      <c r="N30" s="158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6" x14ac:dyDescent="0.25">
      <c r="A31" s="167" t="s">
        <v>424</v>
      </c>
      <c r="B31" s="110" t="s">
        <v>108</v>
      </c>
      <c r="C31" s="13" t="s">
        <v>84</v>
      </c>
      <c r="D31" s="29" t="s">
        <v>74</v>
      </c>
      <c r="E31" s="14" t="s">
        <v>109</v>
      </c>
      <c r="F31" s="15" t="s">
        <v>61</v>
      </c>
      <c r="G31" s="15" t="s">
        <v>23</v>
      </c>
      <c r="H31" s="15" t="s">
        <v>21</v>
      </c>
      <c r="I31" s="15" t="s">
        <v>110</v>
      </c>
      <c r="J31" s="29" t="s">
        <v>111</v>
      </c>
      <c r="K31" s="15">
        <v>2</v>
      </c>
      <c r="L31" s="21">
        <v>163</v>
      </c>
      <c r="M31" s="59">
        <f t="shared" si="0"/>
        <v>326</v>
      </c>
      <c r="N31" s="164">
        <f>SUM(M31:M32)</f>
        <v>683</v>
      </c>
      <c r="O31" s="10"/>
      <c r="P31" s="1"/>
      <c r="Q31" s="5"/>
      <c r="R31" s="1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ht="15.75" customHeight="1" thickBot="1" x14ac:dyDescent="0.3">
      <c r="A32" s="169"/>
      <c r="B32" s="89" t="s">
        <v>112</v>
      </c>
      <c r="C32" s="97" t="s">
        <v>84</v>
      </c>
      <c r="D32" s="65" t="s">
        <v>74</v>
      </c>
      <c r="E32" s="19" t="s">
        <v>109</v>
      </c>
      <c r="F32" s="17" t="s">
        <v>61</v>
      </c>
      <c r="G32" s="17" t="s">
        <v>23</v>
      </c>
      <c r="H32" s="17" t="s">
        <v>21</v>
      </c>
      <c r="I32" s="17" t="s">
        <v>76</v>
      </c>
      <c r="J32" s="65" t="s">
        <v>113</v>
      </c>
      <c r="K32" s="17">
        <v>3</v>
      </c>
      <c r="L32" s="28">
        <v>119</v>
      </c>
      <c r="M32" s="43">
        <f t="shared" si="0"/>
        <v>357</v>
      </c>
      <c r="N32" s="159"/>
      <c r="O32" s="11"/>
      <c r="P32" s="1"/>
      <c r="Q32" s="5"/>
      <c r="R32" s="1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ht="27" customHeight="1" x14ac:dyDescent="0.25">
      <c r="A33" s="167" t="s">
        <v>425</v>
      </c>
      <c r="B33" s="110" t="s">
        <v>114</v>
      </c>
      <c r="C33" s="15" t="s">
        <v>16</v>
      </c>
      <c r="D33" s="29" t="s">
        <v>79</v>
      </c>
      <c r="E33" s="20" t="s">
        <v>115</v>
      </c>
      <c r="F33" s="15" t="s">
        <v>61</v>
      </c>
      <c r="G33" s="15" t="s">
        <v>23</v>
      </c>
      <c r="H33" s="15" t="s">
        <v>102</v>
      </c>
      <c r="I33" s="15" t="s">
        <v>116</v>
      </c>
      <c r="J33" s="15">
        <v>20000</v>
      </c>
      <c r="K33" s="15">
        <v>1</v>
      </c>
      <c r="L33" s="70">
        <v>250</v>
      </c>
      <c r="M33" s="41">
        <f t="shared" si="0"/>
        <v>250</v>
      </c>
      <c r="N33" s="164">
        <f>SUM(M33:M40)</f>
        <v>698</v>
      </c>
      <c r="O33" s="11"/>
      <c r="P33" s="1"/>
      <c r="Q33" s="5"/>
      <c r="R33" s="1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ht="27" customHeight="1" x14ac:dyDescent="0.25">
      <c r="A34" s="168"/>
      <c r="B34" s="88" t="s">
        <v>117</v>
      </c>
      <c r="C34" s="68" t="s">
        <v>16</v>
      </c>
      <c r="D34" s="35" t="s">
        <v>79</v>
      </c>
      <c r="E34" s="23" t="s">
        <v>118</v>
      </c>
      <c r="F34" s="68" t="s">
        <v>61</v>
      </c>
      <c r="G34" s="68" t="s">
        <v>23</v>
      </c>
      <c r="H34" s="68" t="s">
        <v>102</v>
      </c>
      <c r="I34" s="68" t="s">
        <v>119</v>
      </c>
      <c r="J34" s="68">
        <v>6900</v>
      </c>
      <c r="K34" s="68">
        <v>1</v>
      </c>
      <c r="L34" s="24">
        <v>200</v>
      </c>
      <c r="M34" s="36">
        <f t="shared" si="0"/>
        <v>200</v>
      </c>
      <c r="N34" s="158"/>
      <c r="O34" s="11"/>
      <c r="P34" s="1"/>
      <c r="Q34" s="5"/>
      <c r="R34" s="1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ht="15.75" customHeight="1" x14ac:dyDescent="0.25">
      <c r="A35" s="168"/>
      <c r="B35" s="88" t="s">
        <v>120</v>
      </c>
      <c r="C35" s="129" t="s">
        <v>84</v>
      </c>
      <c r="D35" s="35" t="s">
        <v>121</v>
      </c>
      <c r="E35" s="35" t="s">
        <v>122</v>
      </c>
      <c r="F35" s="68" t="s">
        <v>85</v>
      </c>
      <c r="G35" s="68" t="s">
        <v>85</v>
      </c>
      <c r="H35" s="68" t="s">
        <v>102</v>
      </c>
      <c r="I35" s="26" t="s">
        <v>123</v>
      </c>
      <c r="J35" s="35">
        <v>7500</v>
      </c>
      <c r="K35" s="68">
        <v>2</v>
      </c>
      <c r="L35" s="12">
        <v>17</v>
      </c>
      <c r="M35" s="60">
        <f t="shared" si="0"/>
        <v>34</v>
      </c>
      <c r="N35" s="158"/>
      <c r="O35" s="11"/>
      <c r="P35" s="1"/>
      <c r="Q35" s="5"/>
      <c r="R35" s="1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ht="15.75" customHeight="1" x14ac:dyDescent="0.25">
      <c r="A36" s="168"/>
      <c r="B36" s="88" t="s">
        <v>124</v>
      </c>
      <c r="C36" s="129" t="s">
        <v>84</v>
      </c>
      <c r="D36" s="35" t="s">
        <v>121</v>
      </c>
      <c r="E36" s="35" t="s">
        <v>122</v>
      </c>
      <c r="F36" s="68" t="s">
        <v>85</v>
      </c>
      <c r="G36" s="68" t="s">
        <v>85</v>
      </c>
      <c r="H36" s="68" t="s">
        <v>34</v>
      </c>
      <c r="I36" s="26" t="s">
        <v>125</v>
      </c>
      <c r="J36" s="35">
        <v>6000</v>
      </c>
      <c r="K36" s="68">
        <v>2</v>
      </c>
      <c r="L36" s="12">
        <v>14</v>
      </c>
      <c r="M36" s="60">
        <f t="shared" si="0"/>
        <v>28</v>
      </c>
      <c r="N36" s="158"/>
      <c r="O36" s="11"/>
      <c r="P36" s="1"/>
      <c r="Q36" s="5"/>
      <c r="R36" s="1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ht="15.75" customHeight="1" x14ac:dyDescent="0.25">
      <c r="A37" s="168"/>
      <c r="B37" s="88" t="s">
        <v>126</v>
      </c>
      <c r="C37" s="133" t="s">
        <v>58</v>
      </c>
      <c r="D37" s="35" t="s">
        <v>79</v>
      </c>
      <c r="E37" s="35" t="s">
        <v>127</v>
      </c>
      <c r="F37" s="68" t="s">
        <v>61</v>
      </c>
      <c r="G37" s="68" t="s">
        <v>128</v>
      </c>
      <c r="H37" s="68" t="s">
        <v>129</v>
      </c>
      <c r="I37" s="26" t="s">
        <v>130</v>
      </c>
      <c r="J37" s="35">
        <v>300000</v>
      </c>
      <c r="K37" s="68">
        <v>1</v>
      </c>
      <c r="L37" s="12">
        <v>100</v>
      </c>
      <c r="M37" s="60">
        <f t="shared" si="0"/>
        <v>100</v>
      </c>
      <c r="N37" s="158"/>
      <c r="O37" s="11"/>
      <c r="P37" s="1"/>
      <c r="Q37" s="5"/>
      <c r="R37" s="1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ht="15.75" customHeight="1" x14ac:dyDescent="0.25">
      <c r="A38" s="168"/>
      <c r="B38" s="88" t="s">
        <v>131</v>
      </c>
      <c r="C38" s="133" t="s">
        <v>58</v>
      </c>
      <c r="D38" s="35" t="s">
        <v>121</v>
      </c>
      <c r="E38" s="35" t="s">
        <v>132</v>
      </c>
      <c r="F38" s="68" t="s">
        <v>85</v>
      </c>
      <c r="G38" s="68" t="s">
        <v>128</v>
      </c>
      <c r="H38" s="68" t="s">
        <v>129</v>
      </c>
      <c r="I38" s="26" t="s">
        <v>133</v>
      </c>
      <c r="J38" s="35"/>
      <c r="K38" s="68">
        <v>1</v>
      </c>
      <c r="L38" s="12">
        <v>30</v>
      </c>
      <c r="M38" s="60">
        <f t="shared" si="0"/>
        <v>30</v>
      </c>
      <c r="N38" s="158"/>
      <c r="O38" s="11"/>
      <c r="P38" s="1"/>
      <c r="Q38" s="5"/>
      <c r="R38" s="1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ht="15.75" customHeight="1" x14ac:dyDescent="0.25">
      <c r="A39" s="168"/>
      <c r="B39" s="88" t="s">
        <v>134</v>
      </c>
      <c r="C39" s="129" t="s">
        <v>84</v>
      </c>
      <c r="D39" s="35" t="s">
        <v>121</v>
      </c>
      <c r="E39" s="35" t="s">
        <v>122</v>
      </c>
      <c r="F39" s="68" t="s">
        <v>85</v>
      </c>
      <c r="G39" s="68" t="s">
        <v>85</v>
      </c>
      <c r="H39" s="68" t="s">
        <v>43</v>
      </c>
      <c r="I39" s="26" t="s">
        <v>135</v>
      </c>
      <c r="J39" s="35">
        <v>6000</v>
      </c>
      <c r="K39" s="68">
        <v>2</v>
      </c>
      <c r="L39" s="12">
        <v>14</v>
      </c>
      <c r="M39" s="60">
        <f t="shared" si="0"/>
        <v>28</v>
      </c>
      <c r="N39" s="158"/>
      <c r="O39" s="11"/>
      <c r="P39" s="1"/>
      <c r="Q39" s="5"/>
      <c r="R39" s="1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ht="15.75" customHeight="1" thickBot="1" x14ac:dyDescent="0.3">
      <c r="A40" s="169"/>
      <c r="B40" s="89" t="s">
        <v>136</v>
      </c>
      <c r="C40" s="97" t="s">
        <v>84</v>
      </c>
      <c r="D40" s="65" t="s">
        <v>121</v>
      </c>
      <c r="E40" s="65" t="s">
        <v>122</v>
      </c>
      <c r="F40" s="17" t="s">
        <v>85</v>
      </c>
      <c r="G40" s="17" t="s">
        <v>85</v>
      </c>
      <c r="H40" s="17" t="s">
        <v>30</v>
      </c>
      <c r="I40" s="27" t="s">
        <v>137</v>
      </c>
      <c r="J40" s="65">
        <v>6000</v>
      </c>
      <c r="K40" s="17">
        <v>2</v>
      </c>
      <c r="L40" s="28">
        <v>14</v>
      </c>
      <c r="M40" s="43">
        <f t="shared" si="0"/>
        <v>28</v>
      </c>
      <c r="N40" s="159"/>
      <c r="O40" s="11"/>
      <c r="P40" s="1"/>
      <c r="Q40" s="5"/>
      <c r="R40" s="1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</row>
    <row r="41" spans="1:36" ht="18.75" customHeight="1" x14ac:dyDescent="0.25">
      <c r="A41" s="167" t="s">
        <v>463</v>
      </c>
      <c r="B41" s="71" t="s">
        <v>138</v>
      </c>
      <c r="C41" s="72" t="s">
        <v>426</v>
      </c>
      <c r="D41" s="72" t="s">
        <v>426</v>
      </c>
      <c r="E41" s="72" t="s">
        <v>427</v>
      </c>
      <c r="F41" s="72"/>
      <c r="G41" s="72" t="s">
        <v>23</v>
      </c>
      <c r="H41" s="72" t="s">
        <v>139</v>
      </c>
      <c r="I41" s="72" t="s">
        <v>140</v>
      </c>
      <c r="J41" s="72"/>
      <c r="K41" s="72">
        <v>5</v>
      </c>
      <c r="L41" s="134">
        <v>60</v>
      </c>
      <c r="M41" s="73">
        <v>300</v>
      </c>
      <c r="N41" s="164">
        <f>SUM(M41:M74)</f>
        <v>4197</v>
      </c>
      <c r="O41" s="11"/>
      <c r="P41" s="1"/>
      <c r="Q41" s="5"/>
      <c r="R41" s="1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36" ht="19.5" customHeight="1" x14ac:dyDescent="0.25">
      <c r="A42" s="168"/>
      <c r="B42" s="74" t="s">
        <v>141</v>
      </c>
      <c r="C42" s="135" t="s">
        <v>58</v>
      </c>
      <c r="D42" s="135" t="s">
        <v>145</v>
      </c>
      <c r="E42" s="135" t="s">
        <v>146</v>
      </c>
      <c r="F42" s="135"/>
      <c r="G42" s="135" t="s">
        <v>147</v>
      </c>
      <c r="H42" s="135" t="s">
        <v>21</v>
      </c>
      <c r="I42" s="135" t="s">
        <v>148</v>
      </c>
      <c r="J42" s="135" t="s">
        <v>428</v>
      </c>
      <c r="K42" s="135">
        <v>1</v>
      </c>
      <c r="L42" s="134">
        <v>80</v>
      </c>
      <c r="M42" s="75">
        <v>80</v>
      </c>
      <c r="N42" s="158"/>
      <c r="O42" s="11"/>
      <c r="P42" s="1"/>
      <c r="Q42" s="5"/>
      <c r="R42" s="1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36" ht="15.75" customHeight="1" x14ac:dyDescent="0.25">
      <c r="A43" s="168"/>
      <c r="B43" s="74" t="s">
        <v>142</v>
      </c>
      <c r="C43" s="135" t="s">
        <v>16</v>
      </c>
      <c r="D43" s="135" t="s">
        <v>429</v>
      </c>
      <c r="E43" s="135">
        <v>6940</v>
      </c>
      <c r="F43" s="135" t="s">
        <v>85</v>
      </c>
      <c r="G43" s="135" t="s">
        <v>430</v>
      </c>
      <c r="H43" s="135" t="s">
        <v>21</v>
      </c>
      <c r="I43" s="135">
        <v>339</v>
      </c>
      <c r="J43" s="135"/>
      <c r="K43" s="135">
        <v>3</v>
      </c>
      <c r="L43" s="134">
        <v>70</v>
      </c>
      <c r="M43" s="73">
        <v>210</v>
      </c>
      <c r="N43" s="158"/>
      <c r="O43" s="10" t="s">
        <v>431</v>
      </c>
      <c r="P43" s="1"/>
      <c r="Q43" s="5"/>
      <c r="R43" s="1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36" ht="15.75" customHeight="1" x14ac:dyDescent="0.25">
      <c r="A44" s="168"/>
      <c r="B44" s="74" t="s">
        <v>144</v>
      </c>
      <c r="C44" s="135" t="s">
        <v>16</v>
      </c>
      <c r="D44" s="135" t="s">
        <v>429</v>
      </c>
      <c r="E44" s="135">
        <v>6940</v>
      </c>
      <c r="F44" s="135" t="s">
        <v>85</v>
      </c>
      <c r="G44" s="135" t="s">
        <v>430</v>
      </c>
      <c r="H44" s="135" t="s">
        <v>151</v>
      </c>
      <c r="I44" s="135">
        <v>344</v>
      </c>
      <c r="J44" s="135"/>
      <c r="K44" s="135">
        <v>3</v>
      </c>
      <c r="L44" s="134">
        <v>65</v>
      </c>
      <c r="M44" s="73">
        <v>195</v>
      </c>
      <c r="N44" s="158"/>
      <c r="O44" s="10" t="s">
        <v>431</v>
      </c>
      <c r="P44" s="1"/>
      <c r="Q44" s="5"/>
      <c r="R44" s="1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36" ht="15.75" customHeight="1" x14ac:dyDescent="0.25">
      <c r="A45" s="168"/>
      <c r="B45" s="74" t="s">
        <v>149</v>
      </c>
      <c r="C45" s="135" t="s">
        <v>16</v>
      </c>
      <c r="D45" s="135" t="s">
        <v>79</v>
      </c>
      <c r="E45" s="135" t="s">
        <v>153</v>
      </c>
      <c r="F45" s="135" t="s">
        <v>85</v>
      </c>
      <c r="G45" s="135" t="s">
        <v>86</v>
      </c>
      <c r="H45" s="135" t="s">
        <v>139</v>
      </c>
      <c r="I45" s="136">
        <v>56</v>
      </c>
      <c r="J45" s="135"/>
      <c r="K45" s="135">
        <v>3</v>
      </c>
      <c r="L45" s="134">
        <v>45</v>
      </c>
      <c r="M45" s="73">
        <v>135</v>
      </c>
      <c r="N45" s="158"/>
      <c r="O45" s="11"/>
      <c r="P45" s="1"/>
      <c r="Q45" s="5"/>
      <c r="R45" s="1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36" ht="15.75" customHeight="1" x14ac:dyDescent="0.25">
      <c r="A46" s="168"/>
      <c r="B46" s="74" t="s">
        <v>150</v>
      </c>
      <c r="C46" s="135" t="s">
        <v>84</v>
      </c>
      <c r="D46" s="76" t="s">
        <v>59</v>
      </c>
      <c r="E46" s="77" t="s">
        <v>432</v>
      </c>
      <c r="F46" s="135"/>
      <c r="G46" s="135" t="s">
        <v>147</v>
      </c>
      <c r="H46" s="135" t="s">
        <v>21</v>
      </c>
      <c r="I46" s="136" t="s">
        <v>433</v>
      </c>
      <c r="J46" s="135" t="s">
        <v>428</v>
      </c>
      <c r="K46" s="135">
        <v>1</v>
      </c>
      <c r="L46" s="134">
        <v>90</v>
      </c>
      <c r="M46" s="73">
        <v>90</v>
      </c>
      <c r="N46" s="158"/>
      <c r="O46" s="11"/>
      <c r="P46" s="1"/>
      <c r="Q46" s="5"/>
      <c r="R46" s="1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36" ht="15.75" customHeight="1" x14ac:dyDescent="0.25">
      <c r="A47" s="168"/>
      <c r="B47" s="74" t="s">
        <v>152</v>
      </c>
      <c r="C47" s="136" t="s">
        <v>84</v>
      </c>
      <c r="D47" s="76" t="s">
        <v>37</v>
      </c>
      <c r="E47" s="77" t="s">
        <v>157</v>
      </c>
      <c r="F47" s="136" t="s">
        <v>158</v>
      </c>
      <c r="G47" s="136" t="s">
        <v>147</v>
      </c>
      <c r="H47" s="135" t="s">
        <v>102</v>
      </c>
      <c r="I47" s="136">
        <v>44973536</v>
      </c>
      <c r="J47" s="135"/>
      <c r="K47" s="135">
        <v>3</v>
      </c>
      <c r="L47" s="134">
        <v>90</v>
      </c>
      <c r="M47" s="73">
        <v>270</v>
      </c>
      <c r="N47" s="158"/>
      <c r="O47" s="11"/>
      <c r="P47" s="1"/>
      <c r="Q47" s="5"/>
      <c r="R47" s="1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36" ht="15.75" customHeight="1" x14ac:dyDescent="0.25">
      <c r="A48" s="168"/>
      <c r="B48" s="74" t="s">
        <v>154</v>
      </c>
      <c r="C48" s="136" t="s">
        <v>84</v>
      </c>
      <c r="D48" s="76" t="s">
        <v>37</v>
      </c>
      <c r="E48" s="77" t="s">
        <v>157</v>
      </c>
      <c r="F48" s="136" t="s">
        <v>158</v>
      </c>
      <c r="G48" s="136" t="s">
        <v>147</v>
      </c>
      <c r="H48" s="135" t="s">
        <v>30</v>
      </c>
      <c r="I48" s="136">
        <v>44973533</v>
      </c>
      <c r="J48" s="135"/>
      <c r="K48" s="135">
        <v>1</v>
      </c>
      <c r="L48" s="134">
        <v>95</v>
      </c>
      <c r="M48" s="73">
        <v>95</v>
      </c>
      <c r="N48" s="158"/>
      <c r="O48" s="11"/>
      <c r="P48" s="1"/>
      <c r="Q48" s="5"/>
      <c r="R48" s="1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ht="15.75" customHeight="1" x14ac:dyDescent="0.25">
      <c r="A49" s="168"/>
      <c r="B49" s="74" t="s">
        <v>156</v>
      </c>
      <c r="C49" s="136" t="s">
        <v>84</v>
      </c>
      <c r="D49" s="76" t="s">
        <v>37</v>
      </c>
      <c r="E49" s="77" t="s">
        <v>157</v>
      </c>
      <c r="F49" s="136" t="s">
        <v>158</v>
      </c>
      <c r="G49" s="136" t="s">
        <v>147</v>
      </c>
      <c r="H49" s="135" t="s">
        <v>34</v>
      </c>
      <c r="I49" s="136">
        <v>44973535</v>
      </c>
      <c r="J49" s="135"/>
      <c r="K49" s="135">
        <v>1</v>
      </c>
      <c r="L49" s="134">
        <v>95</v>
      </c>
      <c r="M49" s="73">
        <v>95</v>
      </c>
      <c r="N49" s="158"/>
      <c r="O49" s="11"/>
      <c r="P49" s="1"/>
      <c r="Q49" s="5"/>
      <c r="R49" s="1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ht="15.75" customHeight="1" x14ac:dyDescent="0.25">
      <c r="A50" s="168"/>
      <c r="B50" s="74" t="s">
        <v>159</v>
      </c>
      <c r="C50" s="136" t="s">
        <v>84</v>
      </c>
      <c r="D50" s="76" t="s">
        <v>37</v>
      </c>
      <c r="E50" s="77" t="s">
        <v>157</v>
      </c>
      <c r="F50" s="136" t="s">
        <v>158</v>
      </c>
      <c r="G50" s="136" t="s">
        <v>147</v>
      </c>
      <c r="H50" s="135" t="s">
        <v>43</v>
      </c>
      <c r="I50" s="136">
        <v>44973534</v>
      </c>
      <c r="J50" s="135"/>
      <c r="K50" s="135">
        <v>1</v>
      </c>
      <c r="L50" s="134">
        <v>95</v>
      </c>
      <c r="M50" s="73">
        <v>95</v>
      </c>
      <c r="N50" s="158"/>
      <c r="O50" s="11"/>
      <c r="P50" s="1"/>
      <c r="Q50" s="5"/>
      <c r="R50" s="1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ht="15.75" customHeight="1" x14ac:dyDescent="0.25">
      <c r="A51" s="168"/>
      <c r="B51" s="74" t="s">
        <v>160</v>
      </c>
      <c r="C51" s="135" t="s">
        <v>163</v>
      </c>
      <c r="D51" s="135" t="s">
        <v>164</v>
      </c>
      <c r="E51" s="135" t="s">
        <v>165</v>
      </c>
      <c r="F51" s="135"/>
      <c r="G51" s="135" t="s">
        <v>23</v>
      </c>
      <c r="H51" s="135" t="s">
        <v>166</v>
      </c>
      <c r="I51" s="136" t="s">
        <v>434</v>
      </c>
      <c r="J51" s="135"/>
      <c r="K51" s="135">
        <v>1</v>
      </c>
      <c r="L51" s="134">
        <v>260</v>
      </c>
      <c r="M51" s="73">
        <v>260</v>
      </c>
      <c r="N51" s="158"/>
      <c r="O51" s="11"/>
      <c r="P51" s="1"/>
      <c r="Q51" s="5"/>
      <c r="R51" s="1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ht="15.75" customHeight="1" x14ac:dyDescent="0.25">
      <c r="A52" s="168"/>
      <c r="B52" s="74" t="s">
        <v>161</v>
      </c>
      <c r="C52" s="135" t="s">
        <v>163</v>
      </c>
      <c r="D52" s="135" t="s">
        <v>121</v>
      </c>
      <c r="E52" s="135" t="s">
        <v>168</v>
      </c>
      <c r="F52" s="135" t="s">
        <v>85</v>
      </c>
      <c r="G52" s="135" t="s">
        <v>86</v>
      </c>
      <c r="H52" s="135" t="s">
        <v>166</v>
      </c>
      <c r="I52" s="135" t="s">
        <v>169</v>
      </c>
      <c r="J52" s="135"/>
      <c r="K52" s="135">
        <v>2</v>
      </c>
      <c r="L52" s="134">
        <v>7</v>
      </c>
      <c r="M52" s="73">
        <v>14</v>
      </c>
      <c r="N52" s="158"/>
      <c r="O52" s="11"/>
      <c r="P52" s="1"/>
      <c r="Q52" s="5"/>
      <c r="R52" s="1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ht="15.75" customHeight="1" x14ac:dyDescent="0.25">
      <c r="A53" s="168"/>
      <c r="B53" s="74" t="s">
        <v>162</v>
      </c>
      <c r="C53" s="135" t="s">
        <v>163</v>
      </c>
      <c r="D53" s="135" t="s">
        <v>121</v>
      </c>
      <c r="E53" s="135" t="s">
        <v>171</v>
      </c>
      <c r="F53" s="135" t="s">
        <v>85</v>
      </c>
      <c r="G53" s="135" t="s">
        <v>86</v>
      </c>
      <c r="H53" s="135" t="s">
        <v>34</v>
      </c>
      <c r="I53" s="135" t="s">
        <v>172</v>
      </c>
      <c r="J53" s="135"/>
      <c r="K53" s="135">
        <v>1</v>
      </c>
      <c r="L53" s="134">
        <v>7</v>
      </c>
      <c r="M53" s="73">
        <v>7</v>
      </c>
      <c r="N53" s="158"/>
      <c r="O53" s="11"/>
      <c r="P53" s="1"/>
      <c r="Q53" s="5"/>
      <c r="R53" s="1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ht="15.75" customHeight="1" x14ac:dyDescent="0.25">
      <c r="A54" s="168"/>
      <c r="B54" s="74" t="s">
        <v>167</v>
      </c>
      <c r="C54" s="135" t="s">
        <v>163</v>
      </c>
      <c r="D54" s="135" t="s">
        <v>121</v>
      </c>
      <c r="E54" s="135" t="s">
        <v>174</v>
      </c>
      <c r="F54" s="135" t="s">
        <v>85</v>
      </c>
      <c r="G54" s="135" t="s">
        <v>86</v>
      </c>
      <c r="H54" s="135" t="s">
        <v>43</v>
      </c>
      <c r="I54" s="135" t="s">
        <v>175</v>
      </c>
      <c r="J54" s="135"/>
      <c r="K54" s="135">
        <v>1</v>
      </c>
      <c r="L54" s="134">
        <v>7</v>
      </c>
      <c r="M54" s="73">
        <v>7</v>
      </c>
      <c r="N54" s="158"/>
      <c r="O54" s="11"/>
      <c r="P54" s="1"/>
      <c r="Q54" s="5"/>
      <c r="R54" s="1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ht="15.75" customHeight="1" x14ac:dyDescent="0.25">
      <c r="A55" s="168"/>
      <c r="B55" s="74" t="s">
        <v>170</v>
      </c>
      <c r="C55" s="135" t="s">
        <v>163</v>
      </c>
      <c r="D55" s="135" t="s">
        <v>121</v>
      </c>
      <c r="E55" s="135" t="s">
        <v>177</v>
      </c>
      <c r="F55" s="135" t="s">
        <v>85</v>
      </c>
      <c r="G55" s="135" t="s">
        <v>86</v>
      </c>
      <c r="H55" s="135" t="s">
        <v>30</v>
      </c>
      <c r="I55" s="135" t="s">
        <v>178</v>
      </c>
      <c r="J55" s="135"/>
      <c r="K55" s="135">
        <v>1</v>
      </c>
      <c r="L55" s="134">
        <v>7</v>
      </c>
      <c r="M55" s="73">
        <v>7</v>
      </c>
      <c r="N55" s="158"/>
      <c r="O55" s="11"/>
      <c r="P55" s="1"/>
      <c r="Q55" s="5"/>
      <c r="R55" s="1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ht="15.75" customHeight="1" x14ac:dyDescent="0.25">
      <c r="A56" s="168"/>
      <c r="B56" s="74" t="s">
        <v>173</v>
      </c>
      <c r="C56" s="135" t="s">
        <v>16</v>
      </c>
      <c r="D56" s="135" t="s">
        <v>164</v>
      </c>
      <c r="E56" s="135" t="s">
        <v>180</v>
      </c>
      <c r="F56" s="135" t="s">
        <v>61</v>
      </c>
      <c r="G56" s="135" t="s">
        <v>23</v>
      </c>
      <c r="H56" s="135" t="s">
        <v>21</v>
      </c>
      <c r="I56" s="135" t="s">
        <v>181</v>
      </c>
      <c r="J56" s="135"/>
      <c r="K56" s="135">
        <v>4</v>
      </c>
      <c r="L56" s="134">
        <v>100</v>
      </c>
      <c r="M56" s="73">
        <v>400</v>
      </c>
      <c r="N56" s="158"/>
      <c r="O56" s="11"/>
      <c r="P56" s="1"/>
      <c r="Q56" s="5"/>
      <c r="R56" s="1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ht="15.75" customHeight="1" x14ac:dyDescent="0.25">
      <c r="A57" s="168"/>
      <c r="B57" s="74" t="s">
        <v>176</v>
      </c>
      <c r="C57" s="135" t="s">
        <v>184</v>
      </c>
      <c r="D57" s="135" t="s">
        <v>185</v>
      </c>
      <c r="E57" s="135" t="s">
        <v>186</v>
      </c>
      <c r="F57" s="135" t="s">
        <v>61</v>
      </c>
      <c r="G57" s="135" t="s">
        <v>147</v>
      </c>
      <c r="H57" s="135" t="s">
        <v>21</v>
      </c>
      <c r="I57" s="135" t="s">
        <v>187</v>
      </c>
      <c r="J57" s="135"/>
      <c r="K57" s="135">
        <v>4</v>
      </c>
      <c r="L57" s="134">
        <v>55</v>
      </c>
      <c r="M57" s="73">
        <v>220</v>
      </c>
      <c r="N57" s="158"/>
      <c r="O57" s="11"/>
      <c r="P57" s="1"/>
      <c r="Q57" s="5"/>
      <c r="R57" s="1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ht="15.75" customHeight="1" x14ac:dyDescent="0.25">
      <c r="A58" s="168"/>
      <c r="B58" s="74" t="s">
        <v>179</v>
      </c>
      <c r="C58" s="135" t="s">
        <v>184</v>
      </c>
      <c r="D58" s="135" t="s">
        <v>164</v>
      </c>
      <c r="E58" s="135" t="s">
        <v>196</v>
      </c>
      <c r="F58" s="135" t="s">
        <v>61</v>
      </c>
      <c r="G58" s="135" t="s">
        <v>23</v>
      </c>
      <c r="H58" s="135" t="s">
        <v>21</v>
      </c>
      <c r="I58" s="135" t="s">
        <v>196</v>
      </c>
      <c r="J58" s="135"/>
      <c r="K58" s="135">
        <v>2</v>
      </c>
      <c r="L58" s="134">
        <v>85</v>
      </c>
      <c r="M58" s="75">
        <v>170</v>
      </c>
      <c r="N58" s="158"/>
      <c r="O58" s="11"/>
      <c r="P58" s="1"/>
      <c r="Q58" s="5"/>
      <c r="R58" s="1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ht="15.75" customHeight="1" x14ac:dyDescent="0.25">
      <c r="A59" s="168"/>
      <c r="B59" s="74" t="s">
        <v>182</v>
      </c>
      <c r="C59" s="135" t="s">
        <v>16</v>
      </c>
      <c r="D59" s="135" t="s">
        <v>199</v>
      </c>
      <c r="E59" s="135" t="s">
        <v>200</v>
      </c>
      <c r="F59" s="135" t="s">
        <v>85</v>
      </c>
      <c r="G59" s="135" t="s">
        <v>86</v>
      </c>
      <c r="H59" s="135" t="s">
        <v>201</v>
      </c>
      <c r="I59" s="135" t="s">
        <v>202</v>
      </c>
      <c r="J59" s="135"/>
      <c r="K59" s="135">
        <v>1</v>
      </c>
      <c r="L59" s="134">
        <v>15</v>
      </c>
      <c r="M59" s="75">
        <v>15</v>
      </c>
      <c r="N59" s="158"/>
      <c r="O59" s="11"/>
      <c r="P59" s="1"/>
      <c r="Q59" s="5"/>
      <c r="R59" s="1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ht="15.75" customHeight="1" x14ac:dyDescent="0.25">
      <c r="A60" s="168"/>
      <c r="B60" s="74" t="s">
        <v>183</v>
      </c>
      <c r="C60" s="135" t="s">
        <v>16</v>
      </c>
      <c r="D60" s="135" t="s">
        <v>199</v>
      </c>
      <c r="E60" s="135" t="s">
        <v>200</v>
      </c>
      <c r="F60" s="135" t="s">
        <v>85</v>
      </c>
      <c r="G60" s="135" t="s">
        <v>86</v>
      </c>
      <c r="H60" s="135" t="s">
        <v>204</v>
      </c>
      <c r="I60" s="135" t="s">
        <v>205</v>
      </c>
      <c r="J60" s="135"/>
      <c r="K60" s="135">
        <v>1</v>
      </c>
      <c r="L60" s="134">
        <v>17</v>
      </c>
      <c r="M60" s="75">
        <v>17</v>
      </c>
      <c r="N60" s="158"/>
      <c r="O60" s="11"/>
      <c r="P60" s="1"/>
      <c r="Q60" s="5"/>
      <c r="R60" s="1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ht="15.75" customHeight="1" x14ac:dyDescent="0.25">
      <c r="A61" s="168"/>
      <c r="B61" s="74" t="s">
        <v>188</v>
      </c>
      <c r="C61" s="135" t="s">
        <v>16</v>
      </c>
      <c r="D61" s="135" t="s">
        <v>199</v>
      </c>
      <c r="E61" s="135" t="s">
        <v>200</v>
      </c>
      <c r="F61" s="135" t="s">
        <v>85</v>
      </c>
      <c r="G61" s="135" t="s">
        <v>86</v>
      </c>
      <c r="H61" s="135" t="s">
        <v>207</v>
      </c>
      <c r="I61" s="135" t="s">
        <v>208</v>
      </c>
      <c r="J61" s="135"/>
      <c r="K61" s="135">
        <v>1</v>
      </c>
      <c r="L61" s="134">
        <v>15</v>
      </c>
      <c r="M61" s="75">
        <v>15</v>
      </c>
      <c r="N61" s="158"/>
      <c r="O61" s="11"/>
      <c r="P61" s="1"/>
      <c r="Q61" s="5"/>
      <c r="R61" s="1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ht="17.25" customHeight="1" x14ac:dyDescent="0.25">
      <c r="A62" s="168"/>
      <c r="B62" s="74" t="s">
        <v>191</v>
      </c>
      <c r="C62" s="135" t="s">
        <v>16</v>
      </c>
      <c r="D62" s="135" t="s">
        <v>199</v>
      </c>
      <c r="E62" s="135" t="s">
        <v>200</v>
      </c>
      <c r="F62" s="135" t="s">
        <v>85</v>
      </c>
      <c r="G62" s="135" t="s">
        <v>86</v>
      </c>
      <c r="H62" s="135" t="s">
        <v>210</v>
      </c>
      <c r="I62" s="135" t="s">
        <v>211</v>
      </c>
      <c r="J62" s="135"/>
      <c r="K62" s="135">
        <v>1</v>
      </c>
      <c r="L62" s="134">
        <v>15</v>
      </c>
      <c r="M62" s="75">
        <v>15</v>
      </c>
      <c r="N62" s="158"/>
      <c r="O62" s="11"/>
      <c r="P62" s="1"/>
      <c r="Q62" s="5"/>
      <c r="R62" s="1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ht="15.75" customHeight="1" x14ac:dyDescent="0.25">
      <c r="A63" s="168"/>
      <c r="B63" s="74" t="s">
        <v>193</v>
      </c>
      <c r="C63" s="135" t="s">
        <v>16</v>
      </c>
      <c r="D63" s="135" t="s">
        <v>199</v>
      </c>
      <c r="E63" s="135" t="s">
        <v>200</v>
      </c>
      <c r="F63" s="135" t="s">
        <v>85</v>
      </c>
      <c r="G63" s="135" t="s">
        <v>86</v>
      </c>
      <c r="H63" s="135" t="s">
        <v>213</v>
      </c>
      <c r="I63" s="135" t="s">
        <v>214</v>
      </c>
      <c r="J63" s="135"/>
      <c r="K63" s="135">
        <v>1</v>
      </c>
      <c r="L63" s="134">
        <v>15</v>
      </c>
      <c r="M63" s="75">
        <v>15</v>
      </c>
      <c r="N63" s="158"/>
      <c r="O63" s="11"/>
      <c r="P63" s="1"/>
      <c r="Q63" s="5"/>
      <c r="R63" s="1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ht="15.75" customHeight="1" x14ac:dyDescent="0.25">
      <c r="A64" s="168"/>
      <c r="B64" s="74" t="s">
        <v>195</v>
      </c>
      <c r="C64" s="135" t="s">
        <v>216</v>
      </c>
      <c r="D64" s="135" t="s">
        <v>217</v>
      </c>
      <c r="E64" s="135">
        <v>2630</v>
      </c>
      <c r="F64" s="135"/>
      <c r="G64" s="135" t="s">
        <v>190</v>
      </c>
      <c r="H64" s="135" t="s">
        <v>218</v>
      </c>
      <c r="I64" s="135" t="s">
        <v>219</v>
      </c>
      <c r="J64" s="135" t="s">
        <v>428</v>
      </c>
      <c r="K64" s="135">
        <v>1</v>
      </c>
      <c r="L64" s="137">
        <v>34</v>
      </c>
      <c r="M64" s="73">
        <v>34</v>
      </c>
      <c r="N64" s="158"/>
      <c r="O64" s="11"/>
      <c r="P64" s="1"/>
      <c r="Q64" s="5"/>
      <c r="R64" s="1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ht="15.75" customHeight="1" x14ac:dyDescent="0.25">
      <c r="A65" s="168"/>
      <c r="B65" s="74" t="s">
        <v>197</v>
      </c>
      <c r="C65" s="135" t="s">
        <v>216</v>
      </c>
      <c r="D65" s="135" t="s">
        <v>217</v>
      </c>
      <c r="E65" s="135">
        <v>2630</v>
      </c>
      <c r="F65" s="135"/>
      <c r="G65" s="135" t="s">
        <v>221</v>
      </c>
      <c r="H65" s="135" t="s">
        <v>192</v>
      </c>
      <c r="I65" s="135" t="s">
        <v>222</v>
      </c>
      <c r="J65" s="135"/>
      <c r="K65" s="135">
        <v>1</v>
      </c>
      <c r="L65" s="134">
        <v>17</v>
      </c>
      <c r="M65" s="75">
        <v>17</v>
      </c>
      <c r="N65" s="158"/>
      <c r="O65" s="11"/>
      <c r="P65" s="1"/>
      <c r="Q65" s="5"/>
      <c r="R65" s="1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ht="15.75" customHeight="1" x14ac:dyDescent="0.25">
      <c r="A66" s="168"/>
      <c r="B66" s="74" t="s">
        <v>198</v>
      </c>
      <c r="C66" s="136" t="s">
        <v>84</v>
      </c>
      <c r="D66" s="136" t="s">
        <v>227</v>
      </c>
      <c r="E66" s="135" t="s">
        <v>228</v>
      </c>
      <c r="F66" s="135" t="s">
        <v>61</v>
      </c>
      <c r="G66" s="136" t="s">
        <v>229</v>
      </c>
      <c r="H66" s="136" t="s">
        <v>102</v>
      </c>
      <c r="I66" s="136" t="s">
        <v>230</v>
      </c>
      <c r="J66" s="136"/>
      <c r="K66" s="136">
        <v>2</v>
      </c>
      <c r="L66" s="134">
        <v>90</v>
      </c>
      <c r="M66" s="75">
        <v>180</v>
      </c>
      <c r="N66" s="158"/>
      <c r="O66" s="11"/>
      <c r="P66" s="1"/>
      <c r="Q66" s="5"/>
      <c r="R66" s="1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ht="15.75" customHeight="1" x14ac:dyDescent="0.25">
      <c r="A67" s="168"/>
      <c r="B67" s="74" t="s">
        <v>203</v>
      </c>
      <c r="C67" s="135" t="s">
        <v>16</v>
      </c>
      <c r="D67" s="135" t="s">
        <v>79</v>
      </c>
      <c r="E67" s="135" t="s">
        <v>234</v>
      </c>
      <c r="F67" s="135" t="s">
        <v>232</v>
      </c>
      <c r="G67" s="135" t="s">
        <v>86</v>
      </c>
      <c r="H67" s="135" t="s">
        <v>21</v>
      </c>
      <c r="I67" s="135" t="s">
        <v>233</v>
      </c>
      <c r="J67" s="135"/>
      <c r="K67" s="135">
        <v>2</v>
      </c>
      <c r="L67" s="134">
        <v>22</v>
      </c>
      <c r="M67" s="73">
        <v>44</v>
      </c>
      <c r="N67" s="158"/>
      <c r="O67" s="11"/>
      <c r="P67" s="1"/>
      <c r="Q67" s="5"/>
      <c r="R67" s="1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ht="15.75" customHeight="1" x14ac:dyDescent="0.25">
      <c r="A68" s="168"/>
      <c r="B68" s="74" t="s">
        <v>206</v>
      </c>
      <c r="C68" s="135" t="s">
        <v>16</v>
      </c>
      <c r="D68" s="135" t="s">
        <v>79</v>
      </c>
      <c r="E68" s="135" t="s">
        <v>234</v>
      </c>
      <c r="F68" s="135" t="s">
        <v>232</v>
      </c>
      <c r="G68" s="135" t="s">
        <v>86</v>
      </c>
      <c r="H68" s="135" t="s">
        <v>435</v>
      </c>
      <c r="I68" s="135" t="s">
        <v>233</v>
      </c>
      <c r="J68" s="135"/>
      <c r="K68" s="135">
        <v>1</v>
      </c>
      <c r="L68" s="134">
        <v>20</v>
      </c>
      <c r="M68" s="73">
        <v>20</v>
      </c>
      <c r="N68" s="158"/>
      <c r="O68" s="11"/>
      <c r="P68" s="1"/>
      <c r="Q68" s="5"/>
      <c r="R68" s="1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ht="15.75" customHeight="1" x14ac:dyDescent="0.25">
      <c r="A69" s="168"/>
      <c r="B69" s="74" t="s">
        <v>209</v>
      </c>
      <c r="C69" s="135" t="s">
        <v>84</v>
      </c>
      <c r="D69" s="135" t="s">
        <v>79</v>
      </c>
      <c r="E69" s="135" t="s">
        <v>235</v>
      </c>
      <c r="F69" s="135" t="s">
        <v>236</v>
      </c>
      <c r="G69" s="135" t="s">
        <v>86</v>
      </c>
      <c r="H69" s="135" t="s">
        <v>21</v>
      </c>
      <c r="I69" s="135" t="s">
        <v>436</v>
      </c>
      <c r="J69" s="135"/>
      <c r="K69" s="135">
        <v>1</v>
      </c>
      <c r="L69" s="134">
        <v>15</v>
      </c>
      <c r="M69" s="73">
        <v>15</v>
      </c>
      <c r="N69" s="158"/>
      <c r="O69" s="11"/>
      <c r="P69" s="1"/>
      <c r="Q69" s="5"/>
      <c r="R69" s="1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ht="15.75" customHeight="1" x14ac:dyDescent="0.25">
      <c r="A70" s="168"/>
      <c r="B70" s="74" t="s">
        <v>212</v>
      </c>
      <c r="C70" s="135" t="s">
        <v>84</v>
      </c>
      <c r="D70" s="135" t="s">
        <v>79</v>
      </c>
      <c r="E70" s="135" t="s">
        <v>237</v>
      </c>
      <c r="F70" s="135" t="s">
        <v>236</v>
      </c>
      <c r="G70" s="135" t="s">
        <v>86</v>
      </c>
      <c r="H70" s="135" t="s">
        <v>238</v>
      </c>
      <c r="I70" s="135" t="s">
        <v>437</v>
      </c>
      <c r="J70" s="135"/>
      <c r="K70" s="135">
        <v>1</v>
      </c>
      <c r="L70" s="134">
        <v>15</v>
      </c>
      <c r="M70" s="73">
        <v>15</v>
      </c>
      <c r="N70" s="158"/>
      <c r="O70" s="11"/>
      <c r="P70" s="1"/>
      <c r="Q70" s="5"/>
      <c r="R70" s="1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ht="15.75" customHeight="1" x14ac:dyDescent="0.25">
      <c r="A71" s="168"/>
      <c r="B71" s="74" t="s">
        <v>215</v>
      </c>
      <c r="C71" s="135" t="s">
        <v>239</v>
      </c>
      <c r="D71" s="135" t="s">
        <v>467</v>
      </c>
      <c r="E71" s="135"/>
      <c r="F71" s="135"/>
      <c r="G71" s="135" t="s">
        <v>23</v>
      </c>
      <c r="H71" s="135" t="s">
        <v>21</v>
      </c>
      <c r="I71" s="135" t="s">
        <v>240</v>
      </c>
      <c r="J71" s="135"/>
      <c r="K71" s="135">
        <v>2</v>
      </c>
      <c r="L71" s="134">
        <v>60</v>
      </c>
      <c r="M71" s="73">
        <v>120</v>
      </c>
      <c r="N71" s="158"/>
      <c r="O71" s="11"/>
      <c r="P71" s="1"/>
      <c r="Q71" s="5"/>
      <c r="R71" s="1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ht="15.75" customHeight="1" x14ac:dyDescent="0.25">
      <c r="A72" s="168"/>
      <c r="B72" s="74" t="s">
        <v>220</v>
      </c>
      <c r="C72" s="135" t="s">
        <v>184</v>
      </c>
      <c r="D72" s="135" t="s">
        <v>79</v>
      </c>
      <c r="E72" s="135" t="s">
        <v>438</v>
      </c>
      <c r="F72" s="135"/>
      <c r="G72" s="135" t="s">
        <v>86</v>
      </c>
      <c r="H72" s="135" t="s">
        <v>21</v>
      </c>
      <c r="I72" s="135">
        <v>45</v>
      </c>
      <c r="J72" s="135"/>
      <c r="K72" s="135">
        <v>2</v>
      </c>
      <c r="L72" s="134">
        <v>60</v>
      </c>
      <c r="M72" s="73">
        <v>120</v>
      </c>
      <c r="N72" s="158"/>
      <c r="O72" s="10" t="s">
        <v>431</v>
      </c>
      <c r="P72" s="1"/>
      <c r="Q72" s="5"/>
      <c r="R72" s="1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ht="15.75" customHeight="1" x14ac:dyDescent="0.25">
      <c r="A73" s="168"/>
      <c r="B73" s="74" t="s">
        <v>223</v>
      </c>
      <c r="C73" s="135" t="s">
        <v>184</v>
      </c>
      <c r="D73" s="135" t="s">
        <v>79</v>
      </c>
      <c r="E73" s="135" t="s">
        <v>438</v>
      </c>
      <c r="F73" s="135"/>
      <c r="G73" s="135" t="s">
        <v>86</v>
      </c>
      <c r="H73" s="135" t="s">
        <v>238</v>
      </c>
      <c r="I73" s="135">
        <v>23</v>
      </c>
      <c r="J73" s="135"/>
      <c r="K73" s="135">
        <v>2</v>
      </c>
      <c r="L73" s="134">
        <v>50</v>
      </c>
      <c r="M73" s="73">
        <v>100</v>
      </c>
      <c r="N73" s="158"/>
      <c r="O73" s="10" t="s">
        <v>431</v>
      </c>
      <c r="P73" s="1"/>
      <c r="Q73" s="5"/>
      <c r="R73" s="1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ht="18.75" customHeight="1" thickBot="1" x14ac:dyDescent="0.3">
      <c r="A74" s="169"/>
      <c r="B74" s="74" t="s">
        <v>226</v>
      </c>
      <c r="C74" s="135" t="s">
        <v>184</v>
      </c>
      <c r="D74" s="135" t="s">
        <v>79</v>
      </c>
      <c r="E74" s="135" t="s">
        <v>439</v>
      </c>
      <c r="F74" s="135"/>
      <c r="G74" s="135" t="s">
        <v>23</v>
      </c>
      <c r="H74" s="135" t="s">
        <v>21</v>
      </c>
      <c r="I74" s="138" t="s">
        <v>241</v>
      </c>
      <c r="J74" s="135"/>
      <c r="K74" s="135">
        <v>7</v>
      </c>
      <c r="L74" s="78">
        <v>115</v>
      </c>
      <c r="M74" s="79">
        <v>805</v>
      </c>
      <c r="N74" s="159"/>
      <c r="O74" s="11"/>
      <c r="P74" s="1"/>
      <c r="Q74" s="5"/>
      <c r="R74" s="1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ht="39" customHeight="1" x14ac:dyDescent="0.25">
      <c r="A75" s="167" t="s">
        <v>440</v>
      </c>
      <c r="B75" s="110" t="s">
        <v>242</v>
      </c>
      <c r="C75" s="15" t="s">
        <v>189</v>
      </c>
      <c r="D75" s="29" t="s">
        <v>79</v>
      </c>
      <c r="E75" s="14" t="s">
        <v>243</v>
      </c>
      <c r="F75" s="15" t="s">
        <v>61</v>
      </c>
      <c r="G75" s="15" t="s">
        <v>23</v>
      </c>
      <c r="H75" s="29" t="s">
        <v>21</v>
      </c>
      <c r="I75" s="29" t="s">
        <v>244</v>
      </c>
      <c r="J75" s="29" t="s">
        <v>245</v>
      </c>
      <c r="K75" s="15">
        <v>1</v>
      </c>
      <c r="L75" s="21">
        <v>373</v>
      </c>
      <c r="M75" s="59">
        <f t="shared" ref="M75:M140" si="1">K75*L75</f>
        <v>373</v>
      </c>
      <c r="N75" s="164">
        <f>SUM(M75:M81)</f>
        <v>1643</v>
      </c>
      <c r="O75" s="1"/>
      <c r="P75" s="5"/>
      <c r="Q75" s="1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  <row r="76" spans="1:36" ht="27.75" customHeight="1" x14ac:dyDescent="0.25">
      <c r="A76" s="168"/>
      <c r="B76" s="88" t="s">
        <v>246</v>
      </c>
      <c r="C76" s="68" t="s">
        <v>247</v>
      </c>
      <c r="D76" s="35" t="s">
        <v>37</v>
      </c>
      <c r="E76" s="9" t="s">
        <v>248</v>
      </c>
      <c r="F76" s="68" t="s">
        <v>61</v>
      </c>
      <c r="G76" s="68" t="s">
        <v>23</v>
      </c>
      <c r="H76" s="35" t="s">
        <v>21</v>
      </c>
      <c r="I76" s="35">
        <v>44992402</v>
      </c>
      <c r="J76" s="35" t="s">
        <v>249</v>
      </c>
      <c r="K76" s="68">
        <v>3</v>
      </c>
      <c r="L76" s="24">
        <v>93</v>
      </c>
      <c r="M76" s="60">
        <f t="shared" si="1"/>
        <v>279</v>
      </c>
      <c r="N76" s="158"/>
      <c r="O76" s="1"/>
      <c r="P76" s="5"/>
      <c r="Q76" s="1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</row>
    <row r="77" spans="1:36" ht="26.25" customHeight="1" x14ac:dyDescent="0.25">
      <c r="A77" s="168"/>
      <c r="B77" s="88" t="s">
        <v>250</v>
      </c>
      <c r="C77" s="68" t="s">
        <v>189</v>
      </c>
      <c r="D77" s="35" t="s">
        <v>79</v>
      </c>
      <c r="E77" s="9" t="s">
        <v>251</v>
      </c>
      <c r="F77" s="68" t="s">
        <v>61</v>
      </c>
      <c r="G77" s="68" t="s">
        <v>23</v>
      </c>
      <c r="H77" s="35" t="s">
        <v>21</v>
      </c>
      <c r="I77" s="35" t="s">
        <v>252</v>
      </c>
      <c r="J77" s="35" t="s">
        <v>253</v>
      </c>
      <c r="K77" s="68">
        <v>1</v>
      </c>
      <c r="L77" s="24">
        <v>121</v>
      </c>
      <c r="M77" s="60">
        <f t="shared" si="1"/>
        <v>121</v>
      </c>
      <c r="N77" s="158"/>
      <c r="O77" s="1"/>
      <c r="P77" s="5"/>
      <c r="Q77" s="1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:36" ht="33" customHeight="1" x14ac:dyDescent="0.25">
      <c r="A78" s="168"/>
      <c r="B78" s="88" t="s">
        <v>254</v>
      </c>
      <c r="C78" s="68" t="s">
        <v>189</v>
      </c>
      <c r="D78" s="35" t="s">
        <v>79</v>
      </c>
      <c r="E78" s="9" t="s">
        <v>251</v>
      </c>
      <c r="F78" s="68" t="s">
        <v>61</v>
      </c>
      <c r="G78" s="68" t="s">
        <v>23</v>
      </c>
      <c r="H78" s="35" t="s">
        <v>34</v>
      </c>
      <c r="I78" s="35" t="s">
        <v>255</v>
      </c>
      <c r="J78" s="35" t="s">
        <v>256</v>
      </c>
      <c r="K78" s="68">
        <v>1</v>
      </c>
      <c r="L78" s="24">
        <v>140</v>
      </c>
      <c r="M78" s="60">
        <f t="shared" si="1"/>
        <v>140</v>
      </c>
      <c r="N78" s="158"/>
      <c r="O78" s="1"/>
      <c r="P78" s="5"/>
      <c r="Q78" s="1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spans="1:36" ht="27" customHeight="1" x14ac:dyDescent="0.25">
      <c r="A79" s="168"/>
      <c r="B79" s="88" t="s">
        <v>257</v>
      </c>
      <c r="C79" s="68" t="s">
        <v>189</v>
      </c>
      <c r="D79" s="35" t="s">
        <v>79</v>
      </c>
      <c r="E79" s="9" t="s">
        <v>251</v>
      </c>
      <c r="F79" s="68" t="s">
        <v>61</v>
      </c>
      <c r="G79" s="68" t="s">
        <v>23</v>
      </c>
      <c r="H79" s="35" t="s">
        <v>30</v>
      </c>
      <c r="I79" s="35" t="s">
        <v>258</v>
      </c>
      <c r="J79" s="35" t="s">
        <v>256</v>
      </c>
      <c r="K79" s="68">
        <v>1</v>
      </c>
      <c r="L79" s="24">
        <v>140</v>
      </c>
      <c r="M79" s="60">
        <f t="shared" si="1"/>
        <v>140</v>
      </c>
      <c r="N79" s="158"/>
      <c r="O79" s="1"/>
      <c r="P79" s="5"/>
      <c r="Q79" s="1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</row>
    <row r="80" spans="1:36" ht="30.75" customHeight="1" x14ac:dyDescent="0.25">
      <c r="A80" s="168"/>
      <c r="B80" s="88" t="s">
        <v>259</v>
      </c>
      <c r="C80" s="68" t="s">
        <v>189</v>
      </c>
      <c r="D80" s="35" t="s">
        <v>79</v>
      </c>
      <c r="E80" s="9" t="s">
        <v>251</v>
      </c>
      <c r="F80" s="68" t="s">
        <v>61</v>
      </c>
      <c r="G80" s="68" t="s">
        <v>23</v>
      </c>
      <c r="H80" s="35" t="s">
        <v>43</v>
      </c>
      <c r="I80" s="35" t="s">
        <v>260</v>
      </c>
      <c r="J80" s="35" t="s">
        <v>256</v>
      </c>
      <c r="K80" s="68">
        <v>1</v>
      </c>
      <c r="L80" s="24">
        <v>140</v>
      </c>
      <c r="M80" s="60">
        <f t="shared" si="1"/>
        <v>140</v>
      </c>
      <c r="N80" s="158"/>
      <c r="O80" s="1"/>
      <c r="P80" s="5"/>
      <c r="Q80" s="1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</row>
    <row r="81" spans="1:35" ht="24.75" customHeight="1" thickBot="1" x14ac:dyDescent="0.3">
      <c r="A81" s="169"/>
      <c r="B81" s="89" t="s">
        <v>261</v>
      </c>
      <c r="C81" s="17" t="s">
        <v>58</v>
      </c>
      <c r="D81" s="65" t="s">
        <v>262</v>
      </c>
      <c r="E81" s="19" t="s">
        <v>263</v>
      </c>
      <c r="F81" s="17" t="s">
        <v>61</v>
      </c>
      <c r="G81" s="17" t="s">
        <v>23</v>
      </c>
      <c r="H81" s="65" t="s">
        <v>21</v>
      </c>
      <c r="I81" s="65" t="s">
        <v>264</v>
      </c>
      <c r="J81" s="65" t="s">
        <v>265</v>
      </c>
      <c r="K81" s="17">
        <v>5</v>
      </c>
      <c r="L81" s="28">
        <v>90</v>
      </c>
      <c r="M81" s="43">
        <f t="shared" si="1"/>
        <v>450</v>
      </c>
      <c r="N81" s="159"/>
      <c r="O81" s="1"/>
      <c r="P81" s="5"/>
      <c r="Q81" s="1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</row>
    <row r="82" spans="1:35" ht="21" customHeight="1" x14ac:dyDescent="0.25">
      <c r="A82" s="167" t="s">
        <v>465</v>
      </c>
      <c r="B82" s="110" t="s">
        <v>266</v>
      </c>
      <c r="C82" s="13" t="s">
        <v>16</v>
      </c>
      <c r="D82" s="29" t="s">
        <v>194</v>
      </c>
      <c r="E82" s="29" t="s">
        <v>267</v>
      </c>
      <c r="F82" s="15" t="s">
        <v>61</v>
      </c>
      <c r="G82" s="15" t="s">
        <v>23</v>
      </c>
      <c r="H82" s="29" t="s">
        <v>102</v>
      </c>
      <c r="I82" s="29" t="s">
        <v>268</v>
      </c>
      <c r="J82" s="29" t="s">
        <v>269</v>
      </c>
      <c r="K82" s="15">
        <v>1</v>
      </c>
      <c r="L82" s="21">
        <v>105</v>
      </c>
      <c r="M82" s="59">
        <f t="shared" si="1"/>
        <v>105</v>
      </c>
      <c r="N82" s="160">
        <f>SUM(M82:M84)</f>
        <v>455</v>
      </c>
      <c r="O82" s="1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spans="1:35" ht="25.5" customHeight="1" x14ac:dyDescent="0.25">
      <c r="A83" s="168"/>
      <c r="B83" s="88" t="s">
        <v>270</v>
      </c>
      <c r="C83" s="129" t="s">
        <v>16</v>
      </c>
      <c r="D83" s="35" t="s">
        <v>79</v>
      </c>
      <c r="E83" s="30" t="s">
        <v>272</v>
      </c>
      <c r="F83" s="68" t="s">
        <v>61</v>
      </c>
      <c r="G83" s="68" t="s">
        <v>23</v>
      </c>
      <c r="H83" s="35" t="s">
        <v>102</v>
      </c>
      <c r="I83" s="30" t="s">
        <v>273</v>
      </c>
      <c r="J83" s="35" t="s">
        <v>41</v>
      </c>
      <c r="K83" s="68">
        <v>1</v>
      </c>
      <c r="L83" s="24">
        <v>120</v>
      </c>
      <c r="M83" s="60">
        <f t="shared" si="1"/>
        <v>120</v>
      </c>
      <c r="N83" s="158"/>
      <c r="O83" s="1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spans="1:35" ht="35.25" customHeight="1" thickBot="1" x14ac:dyDescent="0.3">
      <c r="A84" s="169"/>
      <c r="B84" s="89" t="s">
        <v>271</v>
      </c>
      <c r="C84" s="97" t="s">
        <v>16</v>
      </c>
      <c r="D84" s="65" t="s">
        <v>274</v>
      </c>
      <c r="E84" s="65" t="s">
        <v>275</v>
      </c>
      <c r="F84" s="17" t="s">
        <v>61</v>
      </c>
      <c r="G84" s="17" t="s">
        <v>23</v>
      </c>
      <c r="H84" s="65" t="s">
        <v>21</v>
      </c>
      <c r="I84" s="65" t="s">
        <v>276</v>
      </c>
      <c r="J84" s="65" t="s">
        <v>277</v>
      </c>
      <c r="K84" s="17">
        <v>2</v>
      </c>
      <c r="L84" s="28">
        <v>115</v>
      </c>
      <c r="M84" s="43">
        <f t="shared" si="1"/>
        <v>230</v>
      </c>
      <c r="N84" s="159"/>
      <c r="O84" s="1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spans="1:35" ht="26.25" x14ac:dyDescent="0.25">
      <c r="A85" s="170" t="s">
        <v>441</v>
      </c>
      <c r="B85" s="139" t="s">
        <v>278</v>
      </c>
      <c r="C85" s="99" t="s">
        <v>84</v>
      </c>
      <c r="D85" s="68" t="s">
        <v>79</v>
      </c>
      <c r="E85" s="30" t="s">
        <v>280</v>
      </c>
      <c r="F85" s="68" t="s">
        <v>61</v>
      </c>
      <c r="G85" s="68" t="s">
        <v>23</v>
      </c>
      <c r="H85" s="35" t="s">
        <v>102</v>
      </c>
      <c r="I85" s="30" t="s">
        <v>273</v>
      </c>
      <c r="J85" s="140">
        <v>3000</v>
      </c>
      <c r="K85" s="35">
        <v>1</v>
      </c>
      <c r="L85" s="70">
        <v>120</v>
      </c>
      <c r="M85" s="31">
        <f t="shared" si="1"/>
        <v>120</v>
      </c>
      <c r="N85" s="152">
        <f>SUM(M85:M93)</f>
        <v>948.8</v>
      </c>
      <c r="O85" s="1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spans="1:35" x14ac:dyDescent="0.25">
      <c r="A86" s="162"/>
      <c r="B86" s="139" t="s">
        <v>279</v>
      </c>
      <c r="C86" s="99" t="s">
        <v>84</v>
      </c>
      <c r="D86" s="68" t="s">
        <v>121</v>
      </c>
      <c r="E86" s="26" t="s">
        <v>282</v>
      </c>
      <c r="F86" s="68" t="s">
        <v>236</v>
      </c>
      <c r="G86" s="68" t="s">
        <v>86</v>
      </c>
      <c r="H86" s="35" t="s">
        <v>102</v>
      </c>
      <c r="I86" s="113" t="s">
        <v>283</v>
      </c>
      <c r="J86" s="32">
        <v>7500</v>
      </c>
      <c r="K86" s="32">
        <v>2</v>
      </c>
      <c r="L86" s="70">
        <v>14</v>
      </c>
      <c r="M86" s="31">
        <f t="shared" si="1"/>
        <v>28</v>
      </c>
      <c r="N86" s="153"/>
      <c r="O86" s="1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spans="1:35" ht="32.25" customHeight="1" x14ac:dyDescent="0.25">
      <c r="A87" s="162"/>
      <c r="B87" s="139" t="s">
        <v>281</v>
      </c>
      <c r="C87" s="99" t="s">
        <v>84</v>
      </c>
      <c r="D87" s="68" t="s">
        <v>121</v>
      </c>
      <c r="E87" s="26" t="s">
        <v>282</v>
      </c>
      <c r="F87" s="68" t="s">
        <v>236</v>
      </c>
      <c r="G87" s="68" t="s">
        <v>86</v>
      </c>
      <c r="H87" s="26" t="s">
        <v>34</v>
      </c>
      <c r="I87" s="113" t="s">
        <v>285</v>
      </c>
      <c r="J87" s="32">
        <v>6000</v>
      </c>
      <c r="K87" s="32">
        <v>1</v>
      </c>
      <c r="L87" s="70">
        <v>6.75</v>
      </c>
      <c r="M87" s="31">
        <f t="shared" si="1"/>
        <v>6.75</v>
      </c>
      <c r="N87" s="153"/>
      <c r="O87" s="1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spans="1:35" ht="26.25" customHeight="1" x14ac:dyDescent="0.25">
      <c r="A88" s="162"/>
      <c r="B88" s="139" t="s">
        <v>284</v>
      </c>
      <c r="C88" s="99" t="s">
        <v>84</v>
      </c>
      <c r="D88" s="68" t="s">
        <v>121</v>
      </c>
      <c r="E88" s="26" t="s">
        <v>282</v>
      </c>
      <c r="F88" s="68" t="s">
        <v>236</v>
      </c>
      <c r="G88" s="68" t="s">
        <v>86</v>
      </c>
      <c r="H88" s="113" t="s">
        <v>30</v>
      </c>
      <c r="I88" s="33" t="s">
        <v>287</v>
      </c>
      <c r="J88" s="32">
        <v>6000</v>
      </c>
      <c r="K88" s="32">
        <v>1</v>
      </c>
      <c r="L88" s="70">
        <v>6.75</v>
      </c>
      <c r="M88" s="31">
        <f t="shared" si="1"/>
        <v>6.75</v>
      </c>
      <c r="N88" s="153"/>
      <c r="O88" s="1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spans="1:35" ht="27" customHeight="1" x14ac:dyDescent="0.25">
      <c r="A89" s="162"/>
      <c r="B89" s="139" t="s">
        <v>286</v>
      </c>
      <c r="C89" s="99" t="s">
        <v>84</v>
      </c>
      <c r="D89" s="68" t="s">
        <v>121</v>
      </c>
      <c r="E89" s="26" t="s">
        <v>282</v>
      </c>
      <c r="F89" s="68" t="s">
        <v>236</v>
      </c>
      <c r="G89" s="68" t="s">
        <v>86</v>
      </c>
      <c r="H89" s="26" t="s">
        <v>43</v>
      </c>
      <c r="I89" s="33" t="s">
        <v>289</v>
      </c>
      <c r="J89" s="32">
        <v>6000</v>
      </c>
      <c r="K89" s="32">
        <v>2</v>
      </c>
      <c r="L89" s="70">
        <v>6.75</v>
      </c>
      <c r="M89" s="31">
        <f t="shared" si="1"/>
        <v>13.5</v>
      </c>
      <c r="N89" s="153"/>
      <c r="O89" s="1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spans="1:35" ht="16.5" customHeight="1" x14ac:dyDescent="0.25">
      <c r="A90" s="162"/>
      <c r="B90" s="139" t="s">
        <v>288</v>
      </c>
      <c r="C90" s="99" t="s">
        <v>84</v>
      </c>
      <c r="D90" s="68" t="s">
        <v>79</v>
      </c>
      <c r="E90" s="26" t="s">
        <v>291</v>
      </c>
      <c r="F90" s="68" t="s">
        <v>236</v>
      </c>
      <c r="G90" s="68" t="s">
        <v>86</v>
      </c>
      <c r="H90" s="35" t="s">
        <v>102</v>
      </c>
      <c r="I90" s="34" t="s">
        <v>292</v>
      </c>
      <c r="J90" s="35">
        <v>400</v>
      </c>
      <c r="K90" s="35">
        <v>2</v>
      </c>
      <c r="L90" s="70">
        <v>39.9</v>
      </c>
      <c r="M90" s="31">
        <f t="shared" si="1"/>
        <v>79.8</v>
      </c>
      <c r="N90" s="153"/>
      <c r="O90" s="1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spans="1:35" ht="30" customHeight="1" x14ac:dyDescent="0.25">
      <c r="A91" s="162"/>
      <c r="B91" s="139" t="s">
        <v>290</v>
      </c>
      <c r="C91" s="99" t="s">
        <v>84</v>
      </c>
      <c r="D91" s="68" t="s">
        <v>79</v>
      </c>
      <c r="E91" s="26" t="s">
        <v>294</v>
      </c>
      <c r="F91" s="68" t="s">
        <v>236</v>
      </c>
      <c r="G91" s="68" t="s">
        <v>86</v>
      </c>
      <c r="H91" s="68"/>
      <c r="I91" s="33" t="s">
        <v>295</v>
      </c>
      <c r="J91" s="35">
        <v>330</v>
      </c>
      <c r="K91" s="35">
        <v>2</v>
      </c>
      <c r="L91" s="70">
        <v>49</v>
      </c>
      <c r="M91" s="31">
        <f t="shared" si="1"/>
        <v>98</v>
      </c>
      <c r="N91" s="153"/>
      <c r="O91" s="1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spans="1:35" x14ac:dyDescent="0.25">
      <c r="A92" s="162"/>
      <c r="B92" s="88" t="s">
        <v>293</v>
      </c>
      <c r="C92" s="68" t="s">
        <v>84</v>
      </c>
      <c r="D92" s="68" t="s">
        <v>297</v>
      </c>
      <c r="E92" s="26" t="s">
        <v>298</v>
      </c>
      <c r="F92" s="68" t="s">
        <v>61</v>
      </c>
      <c r="G92" s="68" t="s">
        <v>23</v>
      </c>
      <c r="H92" s="35" t="s">
        <v>102</v>
      </c>
      <c r="I92" s="26" t="s">
        <v>299</v>
      </c>
      <c r="J92" s="35"/>
      <c r="K92" s="35">
        <v>2</v>
      </c>
      <c r="L92" s="24">
        <v>68</v>
      </c>
      <c r="M92" s="36">
        <f t="shared" si="1"/>
        <v>136</v>
      </c>
      <c r="N92" s="153"/>
      <c r="O92" s="1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spans="1:35" ht="27" thickBot="1" x14ac:dyDescent="0.3">
      <c r="A93" s="162"/>
      <c r="B93" s="89" t="s">
        <v>296</v>
      </c>
      <c r="C93" s="17" t="s">
        <v>300</v>
      </c>
      <c r="D93" s="17"/>
      <c r="E93" s="27"/>
      <c r="F93" s="17" t="s">
        <v>301</v>
      </c>
      <c r="G93" s="17"/>
      <c r="H93" s="65"/>
      <c r="I93" s="39" t="s">
        <v>302</v>
      </c>
      <c r="J93" s="65" t="s">
        <v>303</v>
      </c>
      <c r="K93" s="65">
        <v>2</v>
      </c>
      <c r="L93" s="28">
        <v>230</v>
      </c>
      <c r="M93" s="43">
        <f t="shared" si="1"/>
        <v>460</v>
      </c>
      <c r="N93" s="153"/>
      <c r="O93" s="1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spans="1:35" x14ac:dyDescent="0.25">
      <c r="A94" s="167" t="s">
        <v>442</v>
      </c>
      <c r="B94" s="13" t="s">
        <v>304</v>
      </c>
      <c r="C94" s="15" t="s">
        <v>84</v>
      </c>
      <c r="D94" s="15" t="s">
        <v>121</v>
      </c>
      <c r="E94" s="37" t="s">
        <v>282</v>
      </c>
      <c r="F94" s="15" t="s">
        <v>236</v>
      </c>
      <c r="G94" s="15" t="s">
        <v>86</v>
      </c>
      <c r="H94" s="29" t="s">
        <v>102</v>
      </c>
      <c r="I94" s="111" t="s">
        <v>283</v>
      </c>
      <c r="J94" s="112">
        <v>7500</v>
      </c>
      <c r="K94" s="29">
        <v>2</v>
      </c>
      <c r="L94" s="21">
        <v>14</v>
      </c>
      <c r="M94" s="22">
        <f t="shared" si="1"/>
        <v>28</v>
      </c>
      <c r="N94" s="160">
        <f>SUM(M94:M97)</f>
        <v>68.5</v>
      </c>
      <c r="O94" s="1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spans="1:35" ht="15.75" customHeight="1" x14ac:dyDescent="0.25">
      <c r="A95" s="168"/>
      <c r="B95" s="129" t="s">
        <v>305</v>
      </c>
      <c r="C95" s="68" t="s">
        <v>84</v>
      </c>
      <c r="D95" s="68" t="s">
        <v>121</v>
      </c>
      <c r="E95" s="38" t="s">
        <v>282</v>
      </c>
      <c r="F95" s="68" t="s">
        <v>236</v>
      </c>
      <c r="G95" s="68" t="s">
        <v>86</v>
      </c>
      <c r="H95" s="26" t="s">
        <v>34</v>
      </c>
      <c r="I95" s="113" t="s">
        <v>285</v>
      </c>
      <c r="J95" s="32">
        <v>6000</v>
      </c>
      <c r="K95" s="35">
        <v>2</v>
      </c>
      <c r="L95" s="70">
        <v>6.75</v>
      </c>
      <c r="M95" s="25">
        <f t="shared" si="1"/>
        <v>13.5</v>
      </c>
      <c r="N95" s="158"/>
      <c r="O95" s="1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spans="1:35" ht="15.75" customHeight="1" x14ac:dyDescent="0.25">
      <c r="A96" s="168"/>
      <c r="B96" s="129" t="s">
        <v>306</v>
      </c>
      <c r="C96" s="68" t="s">
        <v>84</v>
      </c>
      <c r="D96" s="68" t="s">
        <v>121</v>
      </c>
      <c r="E96" s="38" t="s">
        <v>282</v>
      </c>
      <c r="F96" s="68" t="s">
        <v>236</v>
      </c>
      <c r="G96" s="68" t="s">
        <v>86</v>
      </c>
      <c r="H96" s="113" t="s">
        <v>30</v>
      </c>
      <c r="I96" s="33" t="s">
        <v>287</v>
      </c>
      <c r="J96" s="32">
        <v>6000</v>
      </c>
      <c r="K96" s="35">
        <v>2</v>
      </c>
      <c r="L96" s="70">
        <v>6.75</v>
      </c>
      <c r="M96" s="25">
        <f t="shared" si="1"/>
        <v>13.5</v>
      </c>
      <c r="N96" s="158"/>
      <c r="O96" s="1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spans="1:33" ht="15.75" customHeight="1" thickBot="1" x14ac:dyDescent="0.3">
      <c r="A97" s="169"/>
      <c r="B97" s="97" t="s">
        <v>307</v>
      </c>
      <c r="C97" s="17" t="s">
        <v>84</v>
      </c>
      <c r="D97" s="17" t="s">
        <v>121</v>
      </c>
      <c r="E97" s="90" t="s">
        <v>282</v>
      </c>
      <c r="F97" s="17" t="s">
        <v>236</v>
      </c>
      <c r="G97" s="17" t="s">
        <v>86</v>
      </c>
      <c r="H97" s="27" t="s">
        <v>43</v>
      </c>
      <c r="I97" s="39" t="s">
        <v>289</v>
      </c>
      <c r="J97" s="85">
        <v>6000</v>
      </c>
      <c r="K97" s="65">
        <v>2</v>
      </c>
      <c r="L97" s="91">
        <v>6.75</v>
      </c>
      <c r="M97" s="18">
        <f t="shared" si="1"/>
        <v>13.5</v>
      </c>
      <c r="N97" s="159"/>
      <c r="O97" s="1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spans="1:33" ht="21" customHeight="1" x14ac:dyDescent="0.25">
      <c r="A98" s="171" t="s">
        <v>443</v>
      </c>
      <c r="B98" s="110" t="s">
        <v>308</v>
      </c>
      <c r="C98" s="15" t="s">
        <v>84</v>
      </c>
      <c r="D98" s="15" t="s">
        <v>309</v>
      </c>
      <c r="E98" s="29" t="s">
        <v>310</v>
      </c>
      <c r="F98" s="15" t="s">
        <v>311</v>
      </c>
      <c r="G98" s="15" t="s">
        <v>20</v>
      </c>
      <c r="H98" s="15" t="s">
        <v>143</v>
      </c>
      <c r="I98" s="92">
        <v>44574302</v>
      </c>
      <c r="J98" s="40" t="s">
        <v>312</v>
      </c>
      <c r="K98" s="29">
        <v>2</v>
      </c>
      <c r="L98" s="21">
        <v>140</v>
      </c>
      <c r="M98" s="41">
        <f t="shared" si="1"/>
        <v>280</v>
      </c>
      <c r="N98" s="141"/>
      <c r="O98" s="1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spans="1:33" ht="27" customHeight="1" thickBot="1" x14ac:dyDescent="0.3">
      <c r="A99" s="163"/>
      <c r="B99" s="89" t="s">
        <v>313</v>
      </c>
      <c r="C99" s="17" t="s">
        <v>84</v>
      </c>
      <c r="D99" s="17" t="s">
        <v>309</v>
      </c>
      <c r="E99" s="65" t="s">
        <v>310</v>
      </c>
      <c r="F99" s="17" t="s">
        <v>311</v>
      </c>
      <c r="G99" s="17" t="s">
        <v>314</v>
      </c>
      <c r="H99" s="17" t="s">
        <v>143</v>
      </c>
      <c r="I99" s="42">
        <v>45807106</v>
      </c>
      <c r="J99" s="84" t="s">
        <v>315</v>
      </c>
      <c r="K99" s="65">
        <v>6</v>
      </c>
      <c r="L99" s="28">
        <v>145</v>
      </c>
      <c r="M99" s="43">
        <f t="shared" si="1"/>
        <v>870</v>
      </c>
      <c r="N99" s="142">
        <f>SUM(M98:M99)</f>
        <v>1150</v>
      </c>
      <c r="O99" s="1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spans="1:33" ht="40.5" customHeight="1" thickBot="1" x14ac:dyDescent="0.3">
      <c r="A100" s="143" t="s">
        <v>444</v>
      </c>
      <c r="B100" s="93" t="s">
        <v>316</v>
      </c>
      <c r="C100" s="80" t="s">
        <v>84</v>
      </c>
      <c r="D100" s="80" t="s">
        <v>59</v>
      </c>
      <c r="E100" s="94" t="s">
        <v>317</v>
      </c>
      <c r="F100" s="80" t="s">
        <v>61</v>
      </c>
      <c r="G100" s="80" t="s">
        <v>23</v>
      </c>
      <c r="H100" s="80" t="s">
        <v>102</v>
      </c>
      <c r="I100" s="94" t="s">
        <v>318</v>
      </c>
      <c r="J100" s="81" t="s">
        <v>319</v>
      </c>
      <c r="K100" s="94">
        <v>1</v>
      </c>
      <c r="L100" s="69">
        <v>52</v>
      </c>
      <c r="M100" s="82">
        <f t="shared" si="1"/>
        <v>52</v>
      </c>
      <c r="N100" s="144">
        <f>SUM(M100)</f>
        <v>52</v>
      </c>
      <c r="O100" s="1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spans="1:33" ht="26.25" x14ac:dyDescent="0.25">
      <c r="A101" s="184" t="s">
        <v>466</v>
      </c>
      <c r="B101" s="128" t="s">
        <v>320</v>
      </c>
      <c r="C101" s="115" t="s">
        <v>231</v>
      </c>
      <c r="D101" s="115" t="s">
        <v>79</v>
      </c>
      <c r="E101" s="116" t="s">
        <v>323</v>
      </c>
      <c r="F101" s="115" t="s">
        <v>61</v>
      </c>
      <c r="G101" s="115" t="s">
        <v>147</v>
      </c>
      <c r="H101" s="117" t="s">
        <v>43</v>
      </c>
      <c r="I101" s="118" t="s">
        <v>324</v>
      </c>
      <c r="J101" s="119">
        <v>1330</v>
      </c>
      <c r="K101" s="120">
        <v>1</v>
      </c>
      <c r="L101" s="121">
        <v>95</v>
      </c>
      <c r="M101" s="122">
        <f t="shared" si="1"/>
        <v>95</v>
      </c>
      <c r="N101" s="165">
        <f>SUM(M101:M105)</f>
        <v>484</v>
      </c>
      <c r="O101" s="1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spans="1:33" ht="26.25" x14ac:dyDescent="0.25">
      <c r="A102" s="185"/>
      <c r="B102" s="129" t="s">
        <v>322</v>
      </c>
      <c r="C102" s="68" t="s">
        <v>231</v>
      </c>
      <c r="D102" s="68" t="s">
        <v>79</v>
      </c>
      <c r="E102" s="33" t="s">
        <v>323</v>
      </c>
      <c r="F102" s="68" t="s">
        <v>61</v>
      </c>
      <c r="G102" s="68" t="s">
        <v>147</v>
      </c>
      <c r="H102" s="26" t="s">
        <v>34</v>
      </c>
      <c r="I102" s="32" t="s">
        <v>326</v>
      </c>
      <c r="J102" s="83">
        <v>1330</v>
      </c>
      <c r="K102" s="35">
        <v>1</v>
      </c>
      <c r="L102" s="24">
        <v>95</v>
      </c>
      <c r="M102" s="36">
        <f t="shared" si="1"/>
        <v>95</v>
      </c>
      <c r="N102" s="158"/>
      <c r="O102" s="1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spans="1:33" ht="26.25" x14ac:dyDescent="0.25">
      <c r="A103" s="185"/>
      <c r="B103" s="129" t="s">
        <v>325</v>
      </c>
      <c r="C103" s="68" t="s">
        <v>231</v>
      </c>
      <c r="D103" s="68" t="s">
        <v>79</v>
      </c>
      <c r="E103" s="33" t="s">
        <v>323</v>
      </c>
      <c r="F103" s="68" t="s">
        <v>61</v>
      </c>
      <c r="G103" s="68" t="s">
        <v>147</v>
      </c>
      <c r="H103" s="113" t="s">
        <v>30</v>
      </c>
      <c r="I103" s="32" t="s">
        <v>328</v>
      </c>
      <c r="J103" s="83">
        <v>1330</v>
      </c>
      <c r="K103" s="35">
        <v>1</v>
      </c>
      <c r="L103" s="24">
        <v>95</v>
      </c>
      <c r="M103" s="36">
        <f t="shared" si="1"/>
        <v>95</v>
      </c>
      <c r="N103" s="158"/>
      <c r="O103" s="1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spans="1:33" ht="26.25" x14ac:dyDescent="0.25">
      <c r="A104" s="185"/>
      <c r="B104" s="129" t="s">
        <v>327</v>
      </c>
      <c r="C104" s="68" t="s">
        <v>231</v>
      </c>
      <c r="D104" s="68" t="s">
        <v>79</v>
      </c>
      <c r="E104" s="33" t="s">
        <v>323</v>
      </c>
      <c r="F104" s="68" t="s">
        <v>61</v>
      </c>
      <c r="G104" s="68" t="s">
        <v>147</v>
      </c>
      <c r="H104" s="68" t="s">
        <v>102</v>
      </c>
      <c r="I104" s="32" t="s">
        <v>330</v>
      </c>
      <c r="J104" s="83">
        <v>1420</v>
      </c>
      <c r="K104" s="35">
        <v>1</v>
      </c>
      <c r="L104" s="24">
        <v>80</v>
      </c>
      <c r="M104" s="36">
        <f t="shared" si="1"/>
        <v>80</v>
      </c>
      <c r="N104" s="158"/>
      <c r="O104" s="1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spans="1:33" ht="22.5" customHeight="1" thickBot="1" x14ac:dyDescent="0.3">
      <c r="A105" s="186"/>
      <c r="B105" s="130" t="s">
        <v>329</v>
      </c>
      <c r="C105" s="123" t="s">
        <v>231</v>
      </c>
      <c r="D105" s="123" t="s">
        <v>59</v>
      </c>
      <c r="E105" s="124" t="s">
        <v>331</v>
      </c>
      <c r="F105" s="123" t="s">
        <v>61</v>
      </c>
      <c r="G105" s="123" t="s">
        <v>147</v>
      </c>
      <c r="H105" s="123" t="s">
        <v>321</v>
      </c>
      <c r="I105" s="124" t="s">
        <v>332</v>
      </c>
      <c r="J105" s="125">
        <v>2600</v>
      </c>
      <c r="K105" s="124">
        <v>1</v>
      </c>
      <c r="L105" s="126">
        <v>119</v>
      </c>
      <c r="M105" s="127">
        <f t="shared" si="1"/>
        <v>119</v>
      </c>
      <c r="N105" s="166"/>
      <c r="O105" s="1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spans="1:33" ht="30" customHeight="1" x14ac:dyDescent="0.25">
      <c r="A106" s="187" t="s">
        <v>445</v>
      </c>
      <c r="B106" s="98" t="s">
        <v>333</v>
      </c>
      <c r="C106" s="99" t="s">
        <v>231</v>
      </c>
      <c r="D106" s="99" t="s">
        <v>79</v>
      </c>
      <c r="E106" s="92" t="s">
        <v>272</v>
      </c>
      <c r="F106" s="99" t="s">
        <v>61</v>
      </c>
      <c r="G106" s="99" t="s">
        <v>147</v>
      </c>
      <c r="H106" s="99" t="s">
        <v>321</v>
      </c>
      <c r="I106" s="100" t="s">
        <v>273</v>
      </c>
      <c r="J106" s="114">
        <v>3000</v>
      </c>
      <c r="K106" s="100">
        <v>1</v>
      </c>
      <c r="L106" s="70">
        <v>120</v>
      </c>
      <c r="M106" s="101">
        <f t="shared" si="1"/>
        <v>120</v>
      </c>
      <c r="N106" s="157">
        <f>SUM(M106:M110)</f>
        <v>997</v>
      </c>
      <c r="O106" s="1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spans="1:33" ht="21.75" customHeight="1" x14ac:dyDescent="0.25">
      <c r="A107" s="168"/>
      <c r="B107" s="129" t="s">
        <v>334</v>
      </c>
      <c r="C107" s="68" t="s">
        <v>231</v>
      </c>
      <c r="D107" s="35" t="s">
        <v>224</v>
      </c>
      <c r="E107" s="35" t="s">
        <v>155</v>
      </c>
      <c r="F107" s="68" t="s">
        <v>61</v>
      </c>
      <c r="G107" s="68" t="s">
        <v>147</v>
      </c>
      <c r="H107" s="68" t="s">
        <v>321</v>
      </c>
      <c r="I107" s="35" t="s">
        <v>225</v>
      </c>
      <c r="J107" s="95">
        <v>17500</v>
      </c>
      <c r="K107" s="35">
        <v>2</v>
      </c>
      <c r="L107" s="24">
        <v>56</v>
      </c>
      <c r="M107" s="25">
        <f t="shared" si="1"/>
        <v>112</v>
      </c>
      <c r="N107" s="158"/>
      <c r="O107" s="1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spans="1:33" x14ac:dyDescent="0.25">
      <c r="A108" s="168"/>
      <c r="B108" s="129" t="s">
        <v>335</v>
      </c>
      <c r="C108" s="68" t="s">
        <v>84</v>
      </c>
      <c r="D108" s="68" t="s">
        <v>37</v>
      </c>
      <c r="E108" s="67" t="s">
        <v>336</v>
      </c>
      <c r="F108" s="68" t="s">
        <v>61</v>
      </c>
      <c r="G108" s="68" t="s">
        <v>147</v>
      </c>
      <c r="H108" s="68" t="s">
        <v>321</v>
      </c>
      <c r="I108" s="67">
        <v>43979102</v>
      </c>
      <c r="J108" s="95">
        <v>3500</v>
      </c>
      <c r="K108" s="35">
        <v>4</v>
      </c>
      <c r="L108" s="24">
        <v>95</v>
      </c>
      <c r="M108" s="25">
        <f t="shared" si="1"/>
        <v>380</v>
      </c>
      <c r="N108" s="158"/>
      <c r="O108" s="1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spans="1:33" x14ac:dyDescent="0.25">
      <c r="A109" s="168"/>
      <c r="B109" s="129" t="s">
        <v>337</v>
      </c>
      <c r="C109" s="68" t="s">
        <v>84</v>
      </c>
      <c r="D109" s="68" t="s">
        <v>37</v>
      </c>
      <c r="E109" s="67" t="s">
        <v>336</v>
      </c>
      <c r="F109" s="68" t="s">
        <v>61</v>
      </c>
      <c r="G109" s="68" t="s">
        <v>20</v>
      </c>
      <c r="H109" s="68" t="s">
        <v>321</v>
      </c>
      <c r="I109" s="67">
        <v>43979002</v>
      </c>
      <c r="J109" s="95">
        <v>25000</v>
      </c>
      <c r="K109" s="35">
        <v>1</v>
      </c>
      <c r="L109" s="24">
        <v>195</v>
      </c>
      <c r="M109" s="25">
        <f t="shared" si="1"/>
        <v>195</v>
      </c>
      <c r="N109" s="158"/>
      <c r="O109" s="1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spans="1:33" ht="15.75" thickBot="1" x14ac:dyDescent="0.3">
      <c r="A110" s="169"/>
      <c r="B110" s="97" t="s">
        <v>338</v>
      </c>
      <c r="C110" s="17" t="s">
        <v>231</v>
      </c>
      <c r="D110" s="17" t="s">
        <v>121</v>
      </c>
      <c r="E110" s="65" t="s">
        <v>339</v>
      </c>
      <c r="F110" s="17" t="s">
        <v>61</v>
      </c>
      <c r="G110" s="17" t="s">
        <v>147</v>
      </c>
      <c r="H110" s="17" t="s">
        <v>321</v>
      </c>
      <c r="I110" s="65" t="s">
        <v>340</v>
      </c>
      <c r="J110" s="84"/>
      <c r="K110" s="65">
        <v>1</v>
      </c>
      <c r="L110" s="28">
        <v>190</v>
      </c>
      <c r="M110" s="18">
        <f t="shared" si="1"/>
        <v>190</v>
      </c>
      <c r="N110" s="159"/>
      <c r="O110" s="1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spans="1:33" ht="29.25" customHeight="1" x14ac:dyDescent="0.25">
      <c r="A111" s="167" t="s">
        <v>446</v>
      </c>
      <c r="B111" s="13" t="s">
        <v>341</v>
      </c>
      <c r="C111" s="15" t="s">
        <v>84</v>
      </c>
      <c r="D111" s="15" t="s">
        <v>79</v>
      </c>
      <c r="E111" s="29" t="s">
        <v>342</v>
      </c>
      <c r="F111" s="15" t="s">
        <v>61</v>
      </c>
      <c r="G111" s="15" t="s">
        <v>23</v>
      </c>
      <c r="H111" s="15" t="s">
        <v>102</v>
      </c>
      <c r="I111" s="44" t="s">
        <v>343</v>
      </c>
      <c r="J111" s="40">
        <v>2400</v>
      </c>
      <c r="K111" s="29">
        <v>1</v>
      </c>
      <c r="L111" s="21">
        <v>89</v>
      </c>
      <c r="M111" s="22">
        <f t="shared" si="1"/>
        <v>89</v>
      </c>
      <c r="N111" s="160">
        <f>SUM(M111:M114)</f>
        <v>434</v>
      </c>
      <c r="O111" s="1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spans="1:33" ht="27.75" customHeight="1" x14ac:dyDescent="0.25">
      <c r="A112" s="168"/>
      <c r="B112" s="129" t="s">
        <v>344</v>
      </c>
      <c r="C112" s="68" t="s">
        <v>84</v>
      </c>
      <c r="D112" s="68" t="s">
        <v>79</v>
      </c>
      <c r="E112" s="35" t="s">
        <v>342</v>
      </c>
      <c r="F112" s="68" t="s">
        <v>61</v>
      </c>
      <c r="G112" s="68" t="s">
        <v>23</v>
      </c>
      <c r="H112" s="68" t="s">
        <v>34</v>
      </c>
      <c r="I112" s="33" t="s">
        <v>345</v>
      </c>
      <c r="J112" s="95">
        <v>2100</v>
      </c>
      <c r="K112" s="35">
        <v>1</v>
      </c>
      <c r="L112" s="24">
        <v>115</v>
      </c>
      <c r="M112" s="25">
        <f t="shared" si="1"/>
        <v>115</v>
      </c>
      <c r="N112" s="158"/>
      <c r="O112" s="1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spans="1:33" ht="29.25" customHeight="1" x14ac:dyDescent="0.25">
      <c r="A113" s="168"/>
      <c r="B113" s="129" t="s">
        <v>346</v>
      </c>
      <c r="C113" s="68" t="s">
        <v>84</v>
      </c>
      <c r="D113" s="68" t="s">
        <v>79</v>
      </c>
      <c r="E113" s="35" t="s">
        <v>342</v>
      </c>
      <c r="F113" s="68" t="s">
        <v>61</v>
      </c>
      <c r="G113" s="68" t="s">
        <v>23</v>
      </c>
      <c r="H113" s="68" t="s">
        <v>30</v>
      </c>
      <c r="I113" s="33" t="s">
        <v>347</v>
      </c>
      <c r="J113" s="95">
        <v>2100</v>
      </c>
      <c r="K113" s="35">
        <v>1</v>
      </c>
      <c r="L113" s="24">
        <v>115</v>
      </c>
      <c r="M113" s="25">
        <f t="shared" si="1"/>
        <v>115</v>
      </c>
      <c r="N113" s="158"/>
      <c r="O113" s="1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spans="1:33" ht="28.5" customHeight="1" thickBot="1" x14ac:dyDescent="0.3">
      <c r="A114" s="169"/>
      <c r="B114" s="93" t="s">
        <v>348</v>
      </c>
      <c r="C114" s="80" t="s">
        <v>84</v>
      </c>
      <c r="D114" s="80" t="s">
        <v>79</v>
      </c>
      <c r="E114" s="94" t="s">
        <v>342</v>
      </c>
      <c r="F114" s="80" t="s">
        <v>61</v>
      </c>
      <c r="G114" s="80" t="s">
        <v>147</v>
      </c>
      <c r="H114" s="80" t="s">
        <v>43</v>
      </c>
      <c r="I114" s="96" t="s">
        <v>349</v>
      </c>
      <c r="J114" s="81">
        <v>2100</v>
      </c>
      <c r="K114" s="94">
        <v>1</v>
      </c>
      <c r="L114" s="69">
        <v>115</v>
      </c>
      <c r="M114" s="87">
        <f t="shared" si="1"/>
        <v>115</v>
      </c>
      <c r="N114" s="159"/>
      <c r="O114" s="1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spans="1:33" x14ac:dyDescent="0.25">
      <c r="A115" s="167" t="s">
        <v>447</v>
      </c>
      <c r="B115" s="13" t="s">
        <v>350</v>
      </c>
      <c r="C115" s="15" t="s">
        <v>16</v>
      </c>
      <c r="D115" s="15" t="s">
        <v>46</v>
      </c>
      <c r="E115" s="29" t="s">
        <v>351</v>
      </c>
      <c r="F115" s="15" t="s">
        <v>61</v>
      </c>
      <c r="G115" s="15" t="s">
        <v>352</v>
      </c>
      <c r="H115" s="15" t="s">
        <v>34</v>
      </c>
      <c r="I115" s="29">
        <v>43870007</v>
      </c>
      <c r="J115" s="29">
        <v>20000</v>
      </c>
      <c r="K115" s="29">
        <v>1</v>
      </c>
      <c r="L115" s="21">
        <v>70</v>
      </c>
      <c r="M115" s="22">
        <f t="shared" si="1"/>
        <v>70</v>
      </c>
      <c r="N115" s="160">
        <f>SUM(M115:M120)</f>
        <v>600</v>
      </c>
      <c r="O115" s="1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spans="1:33" ht="15.75" customHeight="1" x14ac:dyDescent="0.25">
      <c r="A116" s="168"/>
      <c r="B116" s="129" t="s">
        <v>353</v>
      </c>
      <c r="C116" s="68" t="s">
        <v>16</v>
      </c>
      <c r="D116" s="68" t="s">
        <v>46</v>
      </c>
      <c r="E116" s="35" t="s">
        <v>351</v>
      </c>
      <c r="F116" s="68" t="s">
        <v>61</v>
      </c>
      <c r="G116" s="68" t="s">
        <v>352</v>
      </c>
      <c r="H116" s="68" t="s">
        <v>30</v>
      </c>
      <c r="I116" s="35">
        <v>43870005</v>
      </c>
      <c r="J116" s="35">
        <v>20000</v>
      </c>
      <c r="K116" s="35">
        <v>1</v>
      </c>
      <c r="L116" s="24">
        <v>85</v>
      </c>
      <c r="M116" s="25">
        <f t="shared" si="1"/>
        <v>85</v>
      </c>
      <c r="N116" s="158"/>
      <c r="O116" s="1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spans="1:33" ht="15.75" customHeight="1" x14ac:dyDescent="0.25">
      <c r="A117" s="168"/>
      <c r="B117" s="129" t="s">
        <v>354</v>
      </c>
      <c r="C117" s="68" t="s">
        <v>16</v>
      </c>
      <c r="D117" s="68" t="s">
        <v>46</v>
      </c>
      <c r="E117" s="35" t="s">
        <v>351</v>
      </c>
      <c r="F117" s="68" t="s">
        <v>61</v>
      </c>
      <c r="G117" s="68" t="s">
        <v>355</v>
      </c>
      <c r="H117" s="68" t="s">
        <v>356</v>
      </c>
      <c r="I117" s="35">
        <v>43872306</v>
      </c>
      <c r="J117" s="32">
        <v>2000</v>
      </c>
      <c r="K117" s="35">
        <v>1</v>
      </c>
      <c r="L117" s="24">
        <v>120</v>
      </c>
      <c r="M117" s="25">
        <f t="shared" si="1"/>
        <v>120</v>
      </c>
      <c r="N117" s="158"/>
      <c r="O117" s="1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spans="1:33" ht="15.75" customHeight="1" x14ac:dyDescent="0.25">
      <c r="A118" s="168"/>
      <c r="B118" s="129" t="s">
        <v>357</v>
      </c>
      <c r="C118" s="68" t="s">
        <v>16</v>
      </c>
      <c r="D118" s="68" t="s">
        <v>46</v>
      </c>
      <c r="E118" s="35" t="s">
        <v>351</v>
      </c>
      <c r="F118" s="68" t="s">
        <v>61</v>
      </c>
      <c r="G118" s="68" t="s">
        <v>355</v>
      </c>
      <c r="H118" s="68" t="s">
        <v>34</v>
      </c>
      <c r="I118" s="35">
        <v>43872307</v>
      </c>
      <c r="J118" s="32">
        <v>2000</v>
      </c>
      <c r="K118" s="35">
        <v>1</v>
      </c>
      <c r="L118" s="24">
        <v>125</v>
      </c>
      <c r="M118" s="25">
        <f t="shared" si="1"/>
        <v>125</v>
      </c>
      <c r="N118" s="158"/>
      <c r="O118" s="1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spans="1:33" x14ac:dyDescent="0.25">
      <c r="A119" s="168"/>
      <c r="B119" s="129" t="s">
        <v>358</v>
      </c>
      <c r="C119" s="68" t="s">
        <v>16</v>
      </c>
      <c r="D119" s="68" t="s">
        <v>46</v>
      </c>
      <c r="E119" s="35" t="s">
        <v>351</v>
      </c>
      <c r="F119" s="68" t="s">
        <v>61</v>
      </c>
      <c r="G119" s="68" t="s">
        <v>355</v>
      </c>
      <c r="H119" s="68" t="s">
        <v>30</v>
      </c>
      <c r="I119" s="35">
        <v>43872305</v>
      </c>
      <c r="J119" s="32">
        <v>2000</v>
      </c>
      <c r="K119" s="35">
        <v>1</v>
      </c>
      <c r="L119" s="24">
        <v>120</v>
      </c>
      <c r="M119" s="25">
        <f t="shared" si="1"/>
        <v>120</v>
      </c>
      <c r="N119" s="158"/>
      <c r="O119" s="1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spans="1:33" ht="15.75" customHeight="1" thickBot="1" x14ac:dyDescent="0.3">
      <c r="A120" s="169"/>
      <c r="B120" s="97" t="s">
        <v>455</v>
      </c>
      <c r="C120" s="17" t="s">
        <v>359</v>
      </c>
      <c r="D120" s="17" t="s">
        <v>79</v>
      </c>
      <c r="E120" s="65" t="s">
        <v>360</v>
      </c>
      <c r="F120" s="17" t="s">
        <v>361</v>
      </c>
      <c r="G120" s="17" t="s">
        <v>362</v>
      </c>
      <c r="H120" s="85" t="s">
        <v>43</v>
      </c>
      <c r="I120" s="85" t="s">
        <v>363</v>
      </c>
      <c r="J120" s="85">
        <v>24000</v>
      </c>
      <c r="K120" s="85">
        <v>1</v>
      </c>
      <c r="L120" s="28">
        <v>80</v>
      </c>
      <c r="M120" s="18">
        <f t="shared" si="1"/>
        <v>80</v>
      </c>
      <c r="N120" s="159"/>
      <c r="O120" s="1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spans="1:33" ht="26.25" x14ac:dyDescent="0.25">
      <c r="A121" s="187" t="s">
        <v>456</v>
      </c>
      <c r="B121" s="98" t="s">
        <v>364</v>
      </c>
      <c r="C121" s="99" t="s">
        <v>84</v>
      </c>
      <c r="D121" s="99" t="s">
        <v>121</v>
      </c>
      <c r="E121" s="92" t="s">
        <v>365</v>
      </c>
      <c r="F121" s="99" t="s">
        <v>85</v>
      </c>
      <c r="G121" s="99" t="s">
        <v>86</v>
      </c>
      <c r="H121" s="99" t="s">
        <v>102</v>
      </c>
      <c r="I121" s="99" t="s">
        <v>366</v>
      </c>
      <c r="J121" s="99">
        <v>3000</v>
      </c>
      <c r="K121" s="100">
        <v>1</v>
      </c>
      <c r="L121" s="70">
        <v>53</v>
      </c>
      <c r="M121" s="101">
        <f t="shared" si="1"/>
        <v>53</v>
      </c>
      <c r="N121" s="157">
        <f>SUM(M121:M122)</f>
        <v>118</v>
      </c>
      <c r="O121" s="1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spans="1:33" ht="27" thickBot="1" x14ac:dyDescent="0.3">
      <c r="A122" s="169"/>
      <c r="B122" s="129" t="s">
        <v>367</v>
      </c>
      <c r="C122" s="68" t="s">
        <v>84</v>
      </c>
      <c r="D122" s="68" t="s">
        <v>121</v>
      </c>
      <c r="E122" s="33" t="s">
        <v>365</v>
      </c>
      <c r="F122" s="68" t="s">
        <v>85</v>
      </c>
      <c r="G122" s="68" t="s">
        <v>86</v>
      </c>
      <c r="H122" s="68" t="s">
        <v>43</v>
      </c>
      <c r="I122" s="68" t="s">
        <v>368</v>
      </c>
      <c r="J122" s="68">
        <v>3000</v>
      </c>
      <c r="K122" s="35">
        <v>1</v>
      </c>
      <c r="L122" s="24">
        <v>65</v>
      </c>
      <c r="M122" s="25">
        <f t="shared" si="1"/>
        <v>65</v>
      </c>
      <c r="N122" s="159"/>
      <c r="O122" s="1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spans="1:33" ht="26.25" x14ac:dyDescent="0.25">
      <c r="A123" s="167" t="s">
        <v>448</v>
      </c>
      <c r="B123" s="15" t="s">
        <v>369</v>
      </c>
      <c r="C123" s="15" t="s">
        <v>231</v>
      </c>
      <c r="D123" s="15" t="s">
        <v>79</v>
      </c>
      <c r="E123" s="44" t="s">
        <v>370</v>
      </c>
      <c r="F123" s="15" t="s">
        <v>85</v>
      </c>
      <c r="G123" s="15" t="s">
        <v>86</v>
      </c>
      <c r="H123" s="15" t="s">
        <v>102</v>
      </c>
      <c r="I123" s="15" t="s">
        <v>371</v>
      </c>
      <c r="J123" s="15">
        <v>1750</v>
      </c>
      <c r="K123" s="29">
        <v>1</v>
      </c>
      <c r="L123" s="21">
        <v>60</v>
      </c>
      <c r="M123" s="22">
        <f t="shared" si="1"/>
        <v>60</v>
      </c>
      <c r="N123" s="160">
        <f>SUM(M123:M124)</f>
        <v>135</v>
      </c>
      <c r="O123" s="1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spans="1:33" ht="27" thickBot="1" x14ac:dyDescent="0.3">
      <c r="A124" s="168"/>
      <c r="B124" s="68" t="s">
        <v>372</v>
      </c>
      <c r="C124" s="68" t="s">
        <v>231</v>
      </c>
      <c r="D124" s="68" t="s">
        <v>79</v>
      </c>
      <c r="E124" s="33" t="s">
        <v>370</v>
      </c>
      <c r="F124" s="68" t="s">
        <v>85</v>
      </c>
      <c r="G124" s="68" t="s">
        <v>86</v>
      </c>
      <c r="H124" s="68" t="s">
        <v>34</v>
      </c>
      <c r="I124" s="68" t="s">
        <v>373</v>
      </c>
      <c r="J124" s="68">
        <v>1750</v>
      </c>
      <c r="K124" s="35">
        <v>1</v>
      </c>
      <c r="L124" s="24">
        <v>75</v>
      </c>
      <c r="M124" s="25">
        <f t="shared" si="1"/>
        <v>75</v>
      </c>
      <c r="N124" s="158"/>
      <c r="O124" s="1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spans="1:33" x14ac:dyDescent="0.25">
      <c r="A125" s="167" t="s">
        <v>449</v>
      </c>
      <c r="B125" s="45" t="s">
        <v>374</v>
      </c>
      <c r="C125" s="46" t="s">
        <v>58</v>
      </c>
      <c r="D125" s="47" t="s">
        <v>297</v>
      </c>
      <c r="E125" s="48" t="s">
        <v>375</v>
      </c>
      <c r="F125" s="47" t="s">
        <v>61</v>
      </c>
      <c r="G125" s="47" t="s">
        <v>23</v>
      </c>
      <c r="H125" s="47" t="s">
        <v>21</v>
      </c>
      <c r="I125" s="47" t="s">
        <v>376</v>
      </c>
      <c r="J125" s="46">
        <v>15000</v>
      </c>
      <c r="K125" s="46">
        <v>2</v>
      </c>
      <c r="L125" s="49">
        <v>66</v>
      </c>
      <c r="M125" s="41">
        <f t="shared" si="1"/>
        <v>132</v>
      </c>
      <c r="N125" s="160">
        <f>SUM(M125:M131)</f>
        <v>572.5</v>
      </c>
      <c r="O125" s="1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3" ht="33" customHeight="1" x14ac:dyDescent="0.25">
      <c r="A126" s="168"/>
      <c r="B126" s="50" t="s">
        <v>377</v>
      </c>
      <c r="C126" s="26" t="s">
        <v>16</v>
      </c>
      <c r="D126" s="51" t="s">
        <v>121</v>
      </c>
      <c r="E126" s="52" t="s">
        <v>378</v>
      </c>
      <c r="F126" s="51" t="s">
        <v>85</v>
      </c>
      <c r="G126" s="51" t="s">
        <v>86</v>
      </c>
      <c r="H126" s="51" t="s">
        <v>21</v>
      </c>
      <c r="I126" s="33" t="s">
        <v>379</v>
      </c>
      <c r="J126" s="26">
        <v>7500</v>
      </c>
      <c r="K126" s="26">
        <v>2</v>
      </c>
      <c r="L126" s="145">
        <v>14</v>
      </c>
      <c r="M126" s="36">
        <f t="shared" si="1"/>
        <v>28</v>
      </c>
      <c r="N126" s="158"/>
      <c r="O126" s="1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3" ht="33" customHeight="1" x14ac:dyDescent="0.25">
      <c r="A127" s="168"/>
      <c r="B127" s="50" t="s">
        <v>380</v>
      </c>
      <c r="C127" s="51" t="s">
        <v>16</v>
      </c>
      <c r="D127" s="51" t="s">
        <v>121</v>
      </c>
      <c r="E127" s="52" t="s">
        <v>378</v>
      </c>
      <c r="F127" s="51" t="s">
        <v>85</v>
      </c>
      <c r="G127" s="51" t="s">
        <v>86</v>
      </c>
      <c r="H127" s="51" t="s">
        <v>65</v>
      </c>
      <c r="I127" s="33" t="s">
        <v>381</v>
      </c>
      <c r="J127" s="26">
        <v>6000</v>
      </c>
      <c r="K127" s="26">
        <v>1</v>
      </c>
      <c r="L127" s="145">
        <v>7.5</v>
      </c>
      <c r="M127" s="36">
        <f t="shared" si="1"/>
        <v>7.5</v>
      </c>
      <c r="N127" s="158"/>
      <c r="O127" s="1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3" ht="33" customHeight="1" x14ac:dyDescent="0.25">
      <c r="A128" s="168"/>
      <c r="B128" s="53" t="s">
        <v>382</v>
      </c>
      <c r="C128" s="51" t="s">
        <v>16</v>
      </c>
      <c r="D128" s="51" t="s">
        <v>121</v>
      </c>
      <c r="E128" s="52" t="s">
        <v>378</v>
      </c>
      <c r="F128" s="51" t="s">
        <v>85</v>
      </c>
      <c r="G128" s="51" t="s">
        <v>86</v>
      </c>
      <c r="H128" s="51" t="s">
        <v>383</v>
      </c>
      <c r="I128" s="33" t="s">
        <v>384</v>
      </c>
      <c r="J128" s="26">
        <v>6000</v>
      </c>
      <c r="K128" s="26">
        <v>1</v>
      </c>
      <c r="L128" s="145">
        <v>7.5</v>
      </c>
      <c r="M128" s="82">
        <f t="shared" si="1"/>
        <v>7.5</v>
      </c>
      <c r="N128" s="158"/>
      <c r="O128" s="1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7" ht="33" customHeight="1" x14ac:dyDescent="0.25">
      <c r="A129" s="168"/>
      <c r="B129" s="53" t="s">
        <v>385</v>
      </c>
      <c r="C129" s="51" t="s">
        <v>16</v>
      </c>
      <c r="D129" s="51" t="s">
        <v>121</v>
      </c>
      <c r="E129" s="52" t="s">
        <v>378</v>
      </c>
      <c r="F129" s="51" t="s">
        <v>85</v>
      </c>
      <c r="G129" s="51" t="s">
        <v>86</v>
      </c>
      <c r="H129" s="51" t="s">
        <v>386</v>
      </c>
      <c r="I129" s="33" t="s">
        <v>387</v>
      </c>
      <c r="J129" s="26">
        <v>6000</v>
      </c>
      <c r="K129" s="26">
        <v>1</v>
      </c>
      <c r="L129" s="145">
        <v>7.5</v>
      </c>
      <c r="M129" s="82">
        <f t="shared" si="1"/>
        <v>7.5</v>
      </c>
      <c r="N129" s="158"/>
      <c r="O129" s="1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7" x14ac:dyDescent="0.25">
      <c r="A130" s="168"/>
      <c r="B130" s="53" t="s">
        <v>388</v>
      </c>
      <c r="C130" s="51" t="s">
        <v>16</v>
      </c>
      <c r="D130" s="51" t="s">
        <v>46</v>
      </c>
      <c r="E130" s="52" t="s">
        <v>389</v>
      </c>
      <c r="F130" s="51" t="s">
        <v>61</v>
      </c>
      <c r="G130" s="51" t="s">
        <v>23</v>
      </c>
      <c r="H130" s="51" t="s">
        <v>21</v>
      </c>
      <c r="I130" s="51" t="s">
        <v>390</v>
      </c>
      <c r="J130" s="26">
        <v>15000</v>
      </c>
      <c r="K130" s="26">
        <v>1</v>
      </c>
      <c r="L130" s="146">
        <v>280</v>
      </c>
      <c r="M130" s="82">
        <f t="shared" si="1"/>
        <v>280</v>
      </c>
      <c r="N130" s="158"/>
      <c r="O130" s="1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7" ht="33" customHeight="1" thickBot="1" x14ac:dyDescent="0.3">
      <c r="A131" s="169"/>
      <c r="B131" s="54" t="s">
        <v>391</v>
      </c>
      <c r="C131" s="55" t="s">
        <v>16</v>
      </c>
      <c r="D131" s="55" t="s">
        <v>392</v>
      </c>
      <c r="E131" s="86" t="s">
        <v>450</v>
      </c>
      <c r="F131" s="55" t="s">
        <v>61</v>
      </c>
      <c r="G131" s="55" t="s">
        <v>23</v>
      </c>
      <c r="H131" s="55" t="s">
        <v>21</v>
      </c>
      <c r="I131" s="55" t="s">
        <v>393</v>
      </c>
      <c r="J131" s="27">
        <v>3000</v>
      </c>
      <c r="K131" s="27">
        <v>1</v>
      </c>
      <c r="L131" s="56">
        <v>110</v>
      </c>
      <c r="M131" s="43">
        <f t="shared" si="1"/>
        <v>110</v>
      </c>
      <c r="N131" s="159"/>
      <c r="O131" s="1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7" ht="37.5" customHeight="1" thickBot="1" x14ac:dyDescent="0.3">
      <c r="A132" s="147" t="s">
        <v>451</v>
      </c>
      <c r="B132" s="102" t="s">
        <v>394</v>
      </c>
      <c r="C132" s="103" t="s">
        <v>84</v>
      </c>
      <c r="D132" s="103" t="s">
        <v>37</v>
      </c>
      <c r="E132" s="104" t="s">
        <v>395</v>
      </c>
      <c r="F132" s="105" t="s">
        <v>396</v>
      </c>
      <c r="G132" s="105" t="s">
        <v>397</v>
      </c>
      <c r="H132" s="105" t="s">
        <v>166</v>
      </c>
      <c r="I132" s="106" t="s">
        <v>452</v>
      </c>
      <c r="J132" s="103"/>
      <c r="K132" s="107">
        <v>2</v>
      </c>
      <c r="L132" s="108">
        <v>100</v>
      </c>
      <c r="M132" s="109">
        <f t="shared" si="1"/>
        <v>200</v>
      </c>
      <c r="N132" s="148">
        <f>SUM(M132)</f>
        <v>200</v>
      </c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</row>
    <row r="133" spans="1:37" ht="51.75" x14ac:dyDescent="0.25">
      <c r="A133" s="161" t="s">
        <v>453</v>
      </c>
      <c r="B133" s="110" t="s">
        <v>398</v>
      </c>
      <c r="C133" s="111" t="s">
        <v>84</v>
      </c>
      <c r="D133" s="111" t="s">
        <v>402</v>
      </c>
      <c r="E133" s="111" t="s">
        <v>400</v>
      </c>
      <c r="F133" s="111" t="s">
        <v>85</v>
      </c>
      <c r="G133" s="111" t="s">
        <v>86</v>
      </c>
      <c r="H133" s="111" t="s">
        <v>102</v>
      </c>
      <c r="I133" s="35" t="s">
        <v>457</v>
      </c>
      <c r="J133" s="111" t="s">
        <v>458</v>
      </c>
      <c r="K133" s="29">
        <v>1</v>
      </c>
      <c r="L133" s="21">
        <v>130</v>
      </c>
      <c r="M133" s="41">
        <f t="shared" si="1"/>
        <v>130</v>
      </c>
      <c r="N133" s="152">
        <f>SUM(M133:M140)</f>
        <v>856</v>
      </c>
      <c r="O133" s="1"/>
      <c r="P133" s="5"/>
      <c r="Q133" s="1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:37" ht="51.75" x14ac:dyDescent="0.25">
      <c r="A134" s="162"/>
      <c r="B134" s="88" t="s">
        <v>401</v>
      </c>
      <c r="C134" s="113" t="s">
        <v>84</v>
      </c>
      <c r="D134" s="113" t="s">
        <v>402</v>
      </c>
      <c r="E134" s="113" t="s">
        <v>400</v>
      </c>
      <c r="F134" s="113" t="s">
        <v>85</v>
      </c>
      <c r="G134" s="113" t="s">
        <v>86</v>
      </c>
      <c r="H134" s="113" t="s">
        <v>30</v>
      </c>
      <c r="I134" s="35" t="s">
        <v>459</v>
      </c>
      <c r="J134" s="113" t="s">
        <v>460</v>
      </c>
      <c r="K134" s="35">
        <v>1</v>
      </c>
      <c r="L134" s="24">
        <v>110</v>
      </c>
      <c r="M134" s="36">
        <f t="shared" si="1"/>
        <v>110</v>
      </c>
      <c r="N134" s="153"/>
      <c r="O134" s="1"/>
      <c r="P134" s="5"/>
      <c r="Q134" s="1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:37" ht="51.75" x14ac:dyDescent="0.25">
      <c r="A135" s="162"/>
      <c r="B135" s="88" t="s">
        <v>403</v>
      </c>
      <c r="C135" s="113" t="s">
        <v>84</v>
      </c>
      <c r="D135" s="113" t="s">
        <v>402</v>
      </c>
      <c r="E135" s="113" t="s">
        <v>400</v>
      </c>
      <c r="F135" s="113" t="s">
        <v>85</v>
      </c>
      <c r="G135" s="113" t="s">
        <v>86</v>
      </c>
      <c r="H135" s="113" t="s">
        <v>43</v>
      </c>
      <c r="I135" s="35" t="s">
        <v>461</v>
      </c>
      <c r="J135" s="113" t="s">
        <v>460</v>
      </c>
      <c r="K135" s="35">
        <v>1</v>
      </c>
      <c r="L135" s="24">
        <v>110</v>
      </c>
      <c r="M135" s="36">
        <f t="shared" si="1"/>
        <v>110</v>
      </c>
      <c r="N135" s="153"/>
      <c r="O135" s="1"/>
      <c r="P135" s="5"/>
      <c r="Q135" s="1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</row>
    <row r="136" spans="1:37" ht="51.75" x14ac:dyDescent="0.25">
      <c r="A136" s="162"/>
      <c r="B136" s="88" t="s">
        <v>404</v>
      </c>
      <c r="C136" s="113" t="s">
        <v>84</v>
      </c>
      <c r="D136" s="113" t="s">
        <v>402</v>
      </c>
      <c r="E136" s="113" t="s">
        <v>400</v>
      </c>
      <c r="F136" s="113" t="s">
        <v>85</v>
      </c>
      <c r="G136" s="113" t="s">
        <v>86</v>
      </c>
      <c r="H136" s="113" t="s">
        <v>34</v>
      </c>
      <c r="I136" s="35" t="s">
        <v>462</v>
      </c>
      <c r="J136" s="113" t="s">
        <v>460</v>
      </c>
      <c r="K136" s="35">
        <v>1</v>
      </c>
      <c r="L136" s="24">
        <v>110</v>
      </c>
      <c r="M136" s="36">
        <f t="shared" si="1"/>
        <v>110</v>
      </c>
      <c r="N136" s="153"/>
      <c r="O136" s="1"/>
      <c r="P136" s="5"/>
      <c r="Q136" s="1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</row>
    <row r="137" spans="1:37" ht="38.25" x14ac:dyDescent="0.25">
      <c r="A137" s="162"/>
      <c r="B137" s="88" t="s">
        <v>405</v>
      </c>
      <c r="C137" s="68" t="s">
        <v>84</v>
      </c>
      <c r="D137" s="35" t="s">
        <v>399</v>
      </c>
      <c r="E137" s="9" t="s">
        <v>100</v>
      </c>
      <c r="F137" s="68" t="s">
        <v>85</v>
      </c>
      <c r="G137" s="68" t="s">
        <v>86</v>
      </c>
      <c r="H137" s="68" t="s">
        <v>102</v>
      </c>
      <c r="I137" s="35" t="s">
        <v>407</v>
      </c>
      <c r="J137" s="35" t="s">
        <v>408</v>
      </c>
      <c r="K137" s="35">
        <v>1</v>
      </c>
      <c r="L137" s="24">
        <v>84</v>
      </c>
      <c r="M137" s="36">
        <f t="shared" si="1"/>
        <v>84</v>
      </c>
      <c r="N137" s="153"/>
      <c r="O137" s="1"/>
      <c r="P137" s="5"/>
      <c r="Q137" s="1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37" ht="35.25" customHeight="1" x14ac:dyDescent="0.25">
      <c r="A138" s="162"/>
      <c r="B138" s="88" t="s">
        <v>406</v>
      </c>
      <c r="C138" s="68" t="s">
        <v>84</v>
      </c>
      <c r="D138" s="35" t="s">
        <v>399</v>
      </c>
      <c r="E138" s="9" t="s">
        <v>100</v>
      </c>
      <c r="F138" s="68" t="s">
        <v>85</v>
      </c>
      <c r="G138" s="68" t="s">
        <v>86</v>
      </c>
      <c r="H138" s="68" t="s">
        <v>34</v>
      </c>
      <c r="I138" s="35" t="s">
        <v>410</v>
      </c>
      <c r="J138" s="35" t="s">
        <v>408</v>
      </c>
      <c r="K138" s="35">
        <v>1</v>
      </c>
      <c r="L138" s="24">
        <v>104</v>
      </c>
      <c r="M138" s="36">
        <f t="shared" si="1"/>
        <v>104</v>
      </c>
      <c r="N138" s="153"/>
      <c r="O138" s="1"/>
      <c r="P138" s="5"/>
      <c r="Q138" s="1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</row>
    <row r="139" spans="1:37" ht="34.5" customHeight="1" x14ac:dyDescent="0.25">
      <c r="A139" s="162"/>
      <c r="B139" s="88" t="s">
        <v>409</v>
      </c>
      <c r="C139" s="68" t="s">
        <v>84</v>
      </c>
      <c r="D139" s="35" t="s">
        <v>399</v>
      </c>
      <c r="E139" s="9" t="s">
        <v>100</v>
      </c>
      <c r="F139" s="68" t="s">
        <v>85</v>
      </c>
      <c r="G139" s="68" t="s">
        <v>86</v>
      </c>
      <c r="H139" s="68" t="s">
        <v>43</v>
      </c>
      <c r="I139" s="35" t="s">
        <v>412</v>
      </c>
      <c r="J139" s="35" t="s">
        <v>408</v>
      </c>
      <c r="K139" s="35">
        <v>1</v>
      </c>
      <c r="L139" s="24">
        <v>104</v>
      </c>
      <c r="M139" s="36">
        <f t="shared" si="1"/>
        <v>104</v>
      </c>
      <c r="N139" s="153"/>
      <c r="O139" s="1"/>
      <c r="P139" s="5"/>
      <c r="Q139" s="1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</row>
    <row r="140" spans="1:37" ht="37.5" customHeight="1" thickBot="1" x14ac:dyDescent="0.3">
      <c r="A140" s="163"/>
      <c r="B140" s="89" t="s">
        <v>411</v>
      </c>
      <c r="C140" s="17" t="s">
        <v>84</v>
      </c>
      <c r="D140" s="65" t="s">
        <v>399</v>
      </c>
      <c r="E140" s="19" t="s">
        <v>100</v>
      </c>
      <c r="F140" s="17" t="s">
        <v>85</v>
      </c>
      <c r="G140" s="17" t="s">
        <v>86</v>
      </c>
      <c r="H140" s="17" t="s">
        <v>30</v>
      </c>
      <c r="I140" s="65" t="s">
        <v>413</v>
      </c>
      <c r="J140" s="65" t="s">
        <v>408</v>
      </c>
      <c r="K140" s="65">
        <v>1</v>
      </c>
      <c r="L140" s="28">
        <v>104</v>
      </c>
      <c r="M140" s="43">
        <f t="shared" si="1"/>
        <v>104</v>
      </c>
      <c r="N140" s="154"/>
      <c r="O140" s="1"/>
      <c r="P140" s="5"/>
      <c r="Q140" s="1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:37" ht="36.75" customHeight="1" thickBot="1" x14ac:dyDescent="0.3">
      <c r="A141" s="155" t="s">
        <v>414</v>
      </c>
      <c r="B141" s="156"/>
      <c r="C141" s="156"/>
      <c r="D141" s="156"/>
      <c r="E141" s="156"/>
      <c r="F141" s="156"/>
      <c r="G141" s="156"/>
      <c r="H141" s="156"/>
      <c r="I141" s="156"/>
      <c r="J141" s="156"/>
      <c r="K141" s="156"/>
      <c r="L141" s="156"/>
      <c r="M141" s="156"/>
      <c r="N141" s="149">
        <f>SUM(N5:N140)</f>
        <v>17492.8</v>
      </c>
      <c r="O141" s="1"/>
      <c r="P141" s="11"/>
      <c r="Q141" s="1"/>
      <c r="R141" s="5"/>
      <c r="S141" s="1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</row>
    <row r="142" spans="1:37" ht="15.75" customHeight="1" x14ac:dyDescent="0.25">
      <c r="A142" s="6"/>
      <c r="B142" s="6"/>
      <c r="C142" s="6"/>
      <c r="D142" s="6"/>
      <c r="E142" s="1"/>
      <c r="F142" s="6"/>
      <c r="G142" s="6"/>
      <c r="H142" s="6"/>
      <c r="I142" s="6"/>
      <c r="J142" s="1"/>
      <c r="K142" s="6"/>
      <c r="L142" s="57"/>
      <c r="M142" s="57"/>
      <c r="N142" s="58"/>
      <c r="O142" s="1"/>
      <c r="P142" s="1"/>
      <c r="Q142" s="1"/>
      <c r="R142" s="5"/>
      <c r="S142" s="1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</row>
    <row r="143" spans="1:37" ht="15.75" customHeight="1" x14ac:dyDescent="0.25">
      <c r="A143" s="6"/>
      <c r="B143" s="6"/>
      <c r="C143" s="6"/>
      <c r="D143" s="6"/>
      <c r="E143" s="1"/>
      <c r="F143" s="6"/>
      <c r="G143" s="6"/>
      <c r="H143" s="6"/>
      <c r="I143" s="6"/>
      <c r="J143" s="1"/>
      <c r="K143" s="6"/>
      <c r="L143" s="57"/>
      <c r="M143" s="57"/>
      <c r="N143" s="58"/>
      <c r="O143" s="1"/>
      <c r="P143" s="1"/>
      <c r="Q143" s="1"/>
      <c r="R143" s="5"/>
      <c r="S143" s="1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</row>
    <row r="144" spans="1:37" ht="15.75" customHeight="1" x14ac:dyDescent="0.25">
      <c r="A144" s="6"/>
      <c r="B144" s="6"/>
      <c r="C144" s="6"/>
      <c r="D144" s="6"/>
      <c r="E144" s="1"/>
      <c r="F144" s="6"/>
      <c r="G144" s="6"/>
      <c r="H144" s="6"/>
      <c r="I144" s="6"/>
      <c r="J144" s="1"/>
      <c r="K144" s="6"/>
      <c r="L144" s="57"/>
      <c r="M144" s="57"/>
      <c r="N144" s="58"/>
      <c r="O144" s="1"/>
      <c r="P144" s="1"/>
      <c r="Q144" s="1"/>
      <c r="R144" s="5"/>
      <c r="S144" s="1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</row>
    <row r="145" spans="1:37" ht="15.75" customHeight="1" x14ac:dyDescent="0.25">
      <c r="A145" s="6"/>
      <c r="B145" s="6"/>
      <c r="C145" s="6"/>
      <c r="D145" s="6"/>
      <c r="E145" s="1"/>
      <c r="F145" s="6"/>
      <c r="G145" s="6"/>
      <c r="H145" s="6"/>
      <c r="I145" s="6"/>
      <c r="J145" s="1"/>
      <c r="K145" s="6"/>
      <c r="L145" s="57"/>
      <c r="M145" s="57"/>
      <c r="N145" s="58"/>
      <c r="O145" s="1"/>
      <c r="P145" s="1"/>
      <c r="Q145" s="1"/>
      <c r="R145" s="5"/>
      <c r="S145" s="1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</row>
    <row r="146" spans="1:37" ht="15.75" customHeight="1" x14ac:dyDescent="0.25">
      <c r="A146" s="6"/>
      <c r="B146" s="6"/>
      <c r="C146" s="6"/>
      <c r="D146" s="6"/>
      <c r="E146" s="1"/>
      <c r="F146" s="6"/>
      <c r="G146" s="6"/>
      <c r="H146" s="6"/>
      <c r="I146" s="6"/>
      <c r="J146" s="1"/>
      <c r="K146" s="6"/>
      <c r="L146" s="57"/>
      <c r="M146" s="57"/>
      <c r="N146" s="58"/>
      <c r="O146" s="1"/>
      <c r="P146" s="1"/>
      <c r="Q146" s="1"/>
      <c r="R146" s="5"/>
      <c r="S146" s="1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</row>
    <row r="147" spans="1:37" ht="15.75" customHeight="1" x14ac:dyDescent="0.25">
      <c r="A147" s="6"/>
      <c r="B147" s="6"/>
      <c r="C147" s="6"/>
      <c r="D147" s="6"/>
      <c r="E147" s="1"/>
      <c r="F147" s="6"/>
      <c r="G147" s="6"/>
      <c r="H147" s="6"/>
      <c r="I147" s="6"/>
      <c r="J147" s="1"/>
      <c r="K147" s="6"/>
      <c r="L147" s="57"/>
      <c r="M147" s="57"/>
      <c r="N147" s="58"/>
      <c r="O147" s="1"/>
      <c r="P147" s="1"/>
      <c r="Q147" s="1"/>
      <c r="R147" s="5"/>
      <c r="S147" s="1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</row>
    <row r="148" spans="1:37" ht="15.75" customHeight="1" x14ac:dyDescent="0.25">
      <c r="A148" s="6"/>
      <c r="B148" s="6"/>
      <c r="C148" s="6"/>
      <c r="D148" s="6"/>
      <c r="E148" s="1"/>
      <c r="F148" s="6"/>
      <c r="G148" s="6"/>
      <c r="H148" s="6"/>
      <c r="I148" s="6"/>
      <c r="J148" s="1"/>
      <c r="K148" s="6"/>
      <c r="L148" s="57"/>
      <c r="M148" s="57"/>
      <c r="N148" s="58"/>
      <c r="O148" s="1"/>
      <c r="P148" s="1"/>
      <c r="Q148" s="1"/>
      <c r="R148" s="5"/>
      <c r="S148" s="1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</row>
    <row r="149" spans="1:37" ht="15.75" customHeight="1" x14ac:dyDescent="0.25">
      <c r="A149" s="6"/>
      <c r="B149" s="6"/>
      <c r="C149" s="6"/>
      <c r="D149" s="6"/>
      <c r="E149" s="1"/>
      <c r="F149" s="6"/>
      <c r="G149" s="6"/>
      <c r="H149" s="6"/>
      <c r="I149" s="6"/>
      <c r="J149" s="1"/>
      <c r="K149" s="6"/>
      <c r="L149" s="57"/>
      <c r="M149" s="57"/>
      <c r="N149" s="58"/>
      <c r="O149" s="1"/>
      <c r="P149" s="1"/>
      <c r="Q149" s="1"/>
      <c r="R149" s="5"/>
      <c r="S149" s="1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</row>
    <row r="150" spans="1:37" ht="15.75" customHeight="1" x14ac:dyDescent="0.25">
      <c r="A150" s="6"/>
      <c r="B150" s="6"/>
      <c r="C150" s="6"/>
      <c r="D150" s="6"/>
      <c r="E150" s="1"/>
      <c r="F150" s="6"/>
      <c r="G150" s="6"/>
      <c r="H150" s="6"/>
      <c r="I150" s="6"/>
      <c r="J150" s="1"/>
      <c r="K150" s="6"/>
      <c r="L150" s="57"/>
      <c r="M150" s="57"/>
      <c r="N150" s="58"/>
      <c r="O150" s="1"/>
      <c r="P150" s="1"/>
      <c r="Q150" s="1"/>
      <c r="R150" s="5"/>
      <c r="S150" s="1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</row>
  </sheetData>
  <mergeCells count="52">
    <mergeCell ref="A101:A105"/>
    <mergeCell ref="A106:A110"/>
    <mergeCell ref="A111:A114"/>
    <mergeCell ref="A125:A131"/>
    <mergeCell ref="A115:A120"/>
    <mergeCell ref="A121:A122"/>
    <mergeCell ref="A123:A124"/>
    <mergeCell ref="H3:H4"/>
    <mergeCell ref="I3:I4"/>
    <mergeCell ref="C2:F2"/>
    <mergeCell ref="G2:N2"/>
    <mergeCell ref="A3:A4"/>
    <mergeCell ref="B3:B4"/>
    <mergeCell ref="C3:C4"/>
    <mergeCell ref="D3:D4"/>
    <mergeCell ref="E3:E4"/>
    <mergeCell ref="L3:N3"/>
    <mergeCell ref="F3:F4"/>
    <mergeCell ref="G3:G4"/>
    <mergeCell ref="J3:J4"/>
    <mergeCell ref="K3:K4"/>
    <mergeCell ref="A5:A15"/>
    <mergeCell ref="A16:A19"/>
    <mergeCell ref="A20:A30"/>
    <mergeCell ref="A31:A32"/>
    <mergeCell ref="A33:A40"/>
    <mergeCell ref="N5:N15"/>
    <mergeCell ref="N16:N19"/>
    <mergeCell ref="N20:N30"/>
    <mergeCell ref="N31:N32"/>
    <mergeCell ref="N33:N40"/>
    <mergeCell ref="A41:A74"/>
    <mergeCell ref="A75:A81"/>
    <mergeCell ref="A85:A93"/>
    <mergeCell ref="A94:A97"/>
    <mergeCell ref="A98:A99"/>
    <mergeCell ref="A82:A84"/>
    <mergeCell ref="N41:N74"/>
    <mergeCell ref="N75:N81"/>
    <mergeCell ref="N85:N93"/>
    <mergeCell ref="N94:N97"/>
    <mergeCell ref="N101:N105"/>
    <mergeCell ref="N82:N84"/>
    <mergeCell ref="N133:N140"/>
    <mergeCell ref="A141:M141"/>
    <mergeCell ref="N106:N110"/>
    <mergeCell ref="N111:N114"/>
    <mergeCell ref="N125:N131"/>
    <mergeCell ref="N115:N120"/>
    <mergeCell ref="N121:N122"/>
    <mergeCell ref="N123:N124"/>
    <mergeCell ref="A133:A140"/>
  </mergeCells>
  <conditionalFormatting sqref="A5:A140">
    <cfRule type="containsText" dxfId="2" priority="1" operator="containsText" text="kalopsik">
      <formula>NOT(ISERROR(SEARCH(("kalopsik"),(A5))))</formula>
    </cfRule>
  </conditionalFormatting>
  <conditionalFormatting sqref="A5:A140">
    <cfRule type="containsText" dxfId="1" priority="2" operator="containsText" text="surlatzi">
      <formula>NOT(ISERROR(SEARCH(("surlatzi"),(A5))))</formula>
    </cfRule>
  </conditionalFormatting>
  <conditionalFormatting sqref="A5:A140">
    <cfRule type="containsText" dxfId="0" priority="3" operator="containsText" text="zouraris">
      <formula>NOT(ISERROR(SEARCH(("zouraris"),(A5))))</formula>
    </cfRule>
  </conditionalFormatting>
  <hyperlinks>
    <hyperlink ref="E5" r:id="rId1"/>
    <hyperlink ref="E6" r:id="rId2"/>
    <hyperlink ref="E7" r:id="rId3"/>
    <hyperlink ref="E8" r:id="rId4"/>
    <hyperlink ref="E9" r:id="rId5"/>
    <hyperlink ref="E10" r:id="rId6"/>
    <hyperlink ref="E11" r:id="rId7"/>
    <hyperlink ref="E12" r:id="rId8"/>
    <hyperlink ref="E13" r:id="rId9"/>
    <hyperlink ref="E14" r:id="rId10"/>
    <hyperlink ref="E15" r:id="rId11"/>
    <hyperlink ref="E16" r:id="rId12"/>
    <hyperlink ref="E17" r:id="rId13"/>
    <hyperlink ref="I17" r:id="rId14"/>
    <hyperlink ref="E18" r:id="rId15"/>
    <hyperlink ref="I18" r:id="rId16"/>
    <hyperlink ref="E19" r:id="rId17"/>
    <hyperlink ref="I19" r:id="rId18"/>
    <hyperlink ref="E20" r:id="rId19"/>
    <hyperlink ref="E22" r:id="rId20"/>
    <hyperlink ref="E23" r:id="rId21" display="https://www.hp.com/ch-en/shop/ink-toner-paper.aspx?query=HP+DESKJET+3639+ALL-IN-ONE-DRUCKER&amp;product=F5S43B&amp;type=Printer&amp;model=HP-DeskJet-3639-All-in-One-Drucker-Patronen"/>
    <hyperlink ref="E24" r:id="rId22" display="https://www.hp.com/ch-en/shop/ink-toner-paper.aspx?query=HP+DESKJET+3639+ALL-IN-ONE-DRUCKER&amp;product=F5S43B&amp;type=Printer&amp;model=HP-DeskJet-3639-All-in-One-Drucker-Patronen"/>
    <hyperlink ref="E25" r:id="rId23"/>
    <hyperlink ref="E26" r:id="rId24"/>
    <hyperlink ref="E27" r:id="rId25"/>
    <hyperlink ref="E28" r:id="rId26"/>
    <hyperlink ref="E29" r:id="rId27"/>
    <hyperlink ref="E30" r:id="rId28"/>
    <hyperlink ref="E31" r:id="rId29"/>
    <hyperlink ref="E32" r:id="rId30"/>
    <hyperlink ref="E75" r:id="rId31"/>
    <hyperlink ref="E76" r:id="rId32"/>
    <hyperlink ref="E77" r:id="rId33"/>
    <hyperlink ref="E78" r:id="rId34"/>
    <hyperlink ref="E79" r:id="rId35"/>
    <hyperlink ref="E80" r:id="rId36"/>
    <hyperlink ref="E81" r:id="rId37"/>
    <hyperlink ref="E125" r:id="rId38"/>
    <hyperlink ref="E126" r:id="rId39"/>
    <hyperlink ref="E127" r:id="rId40"/>
    <hyperlink ref="E128" r:id="rId41"/>
    <hyperlink ref="E129" r:id="rId42"/>
    <hyperlink ref="E130" r:id="rId43"/>
    <hyperlink ref="E132" r:id="rId44"/>
    <hyperlink ref="E137" r:id="rId45"/>
    <hyperlink ref="E138" r:id="rId46"/>
    <hyperlink ref="E139" r:id="rId47"/>
    <hyperlink ref="E140" r:id="rId48"/>
  </hyperlinks>
  <pageMargins left="0.196527777777778" right="0.23611111111111099" top="0.37013888888888902" bottom="0.40972222222222199" header="0" footer="0"/>
  <pageSetup paperSize="9" scale="80" orientation="landscape"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ΜΕΛΑΝΙΑ-ΤΟΝΕΡ</vt:lpstr>
      <vt:lpstr>'ΜΕΛΑΝΙΑ-ΤΟΝΕΡ'!Print_Area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Proukaki</dc:creator>
  <cp:lastModifiedBy>Giannis Tsagkarakis</cp:lastModifiedBy>
  <cp:lastPrinted>2022-06-22T10:03:01Z</cp:lastPrinted>
  <dcterms:created xsi:type="dcterms:W3CDTF">2020-11-16T16:03:39Z</dcterms:created>
  <dcterms:modified xsi:type="dcterms:W3CDTF">2022-07-29T10:27:48Z</dcterms:modified>
</cp:coreProperties>
</file>